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pova\Desktop\"/>
    </mc:Choice>
  </mc:AlternateContent>
  <xr:revisionPtr revIDLastSave="0" documentId="13_ncr:1_{B46467A5-4D8F-4842-8FB4-A926C3172B38}" xr6:coauthVersionLast="36" xr6:coauthVersionMax="36" xr10:uidLastSave="{00000000-0000-0000-0000-000000000000}"/>
  <bookViews>
    <workbookView xWindow="0" yWindow="0" windowWidth="28800" windowHeight="12225" activeTab="5" xr2:uid="{00000000-000D-0000-FFFF-FFFF00000000}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5" i="4" l="1"/>
  <c r="D75" i="3"/>
  <c r="G75" i="3"/>
  <c r="J75" i="3"/>
  <c r="M75" i="3"/>
  <c r="N75" i="3"/>
  <c r="D56" i="3"/>
  <c r="G56" i="3"/>
  <c r="J56" i="3"/>
  <c r="M56" i="3"/>
  <c r="N56" i="3"/>
  <c r="D75" i="4"/>
  <c r="G75" i="4"/>
  <c r="J75" i="4"/>
  <c r="M75" i="4"/>
  <c r="P75" i="4"/>
  <c r="Q75" i="4"/>
  <c r="P56" i="4"/>
  <c r="M56" i="4"/>
  <c r="J56" i="4"/>
  <c r="G56" i="4"/>
  <c r="G57" i="4"/>
  <c r="D56" i="4"/>
  <c r="Q56" i="4" s="1"/>
  <c r="R56" i="4" s="1"/>
  <c r="D52" i="6"/>
  <c r="G52" i="6"/>
  <c r="J52" i="6"/>
  <c r="M52" i="6"/>
  <c r="P52" i="6"/>
  <c r="Q52" i="6"/>
  <c r="D53" i="5"/>
  <c r="G53" i="5"/>
  <c r="J53" i="5"/>
  <c r="M53" i="5"/>
  <c r="N53" i="5"/>
  <c r="R52" i="6"/>
  <c r="T52" i="6"/>
  <c r="D25" i="6"/>
  <c r="G25" i="6"/>
  <c r="J25" i="6"/>
  <c r="M25" i="6"/>
  <c r="P25" i="6"/>
  <c r="D25" i="5"/>
  <c r="G25" i="5"/>
  <c r="J25" i="5"/>
  <c r="M25" i="5"/>
  <c r="N25" i="5"/>
  <c r="D57" i="5"/>
  <c r="G57" i="5"/>
  <c r="J57" i="5"/>
  <c r="M57" i="5"/>
  <c r="D55" i="6"/>
  <c r="G55" i="6"/>
  <c r="J55" i="6"/>
  <c r="M55" i="6"/>
  <c r="P55" i="6"/>
  <c r="D28" i="6"/>
  <c r="G28" i="6"/>
  <c r="J28" i="6"/>
  <c r="M28" i="6"/>
  <c r="P28" i="6"/>
  <c r="D29" i="5"/>
  <c r="G29" i="5"/>
  <c r="J29" i="5"/>
  <c r="M29" i="5"/>
  <c r="D51" i="5"/>
  <c r="G51" i="5"/>
  <c r="J51" i="5"/>
  <c r="M51" i="5"/>
  <c r="D23" i="5"/>
  <c r="G23" i="5"/>
  <c r="J23" i="5"/>
  <c r="M23" i="5"/>
  <c r="D50" i="6"/>
  <c r="G50" i="6"/>
  <c r="J50" i="6"/>
  <c r="M50" i="6"/>
  <c r="P50" i="6"/>
  <c r="D23" i="6"/>
  <c r="G23" i="6"/>
  <c r="J23" i="6"/>
  <c r="M23" i="6"/>
  <c r="P23" i="6"/>
  <c r="Q23" i="6"/>
  <c r="D48" i="6"/>
  <c r="G48" i="6"/>
  <c r="J48" i="6"/>
  <c r="M48" i="6"/>
  <c r="P48" i="6"/>
  <c r="D21" i="6"/>
  <c r="G21" i="6"/>
  <c r="J21" i="6"/>
  <c r="M21" i="6"/>
  <c r="P21" i="6"/>
  <c r="Q21" i="6"/>
  <c r="D21" i="5"/>
  <c r="G21" i="5"/>
  <c r="J21" i="5"/>
  <c r="M21" i="5"/>
  <c r="N21" i="5"/>
  <c r="R21" i="6"/>
  <c r="T21" i="6"/>
  <c r="D49" i="5"/>
  <c r="G49" i="5"/>
  <c r="J49" i="5"/>
  <c r="M49" i="5"/>
  <c r="N49" i="5"/>
  <c r="D46" i="6"/>
  <c r="G46" i="6"/>
  <c r="J46" i="6"/>
  <c r="M46" i="6"/>
  <c r="P46" i="6"/>
  <c r="Q46" i="6"/>
  <c r="D19" i="6"/>
  <c r="G19" i="6"/>
  <c r="J19" i="6"/>
  <c r="M19" i="6"/>
  <c r="P19" i="6"/>
  <c r="Q19" i="6"/>
  <c r="D19" i="5"/>
  <c r="G19" i="5"/>
  <c r="J19" i="5"/>
  <c r="M19" i="5"/>
  <c r="D47" i="5"/>
  <c r="G47" i="5"/>
  <c r="J47" i="5"/>
  <c r="M47" i="5"/>
  <c r="N47" i="5"/>
  <c r="D42" i="6"/>
  <c r="G42" i="6"/>
  <c r="J42" i="6"/>
  <c r="M42" i="6"/>
  <c r="D44" i="6"/>
  <c r="G44" i="6"/>
  <c r="J44" i="6"/>
  <c r="M44" i="6"/>
  <c r="P44" i="6"/>
  <c r="Q44" i="6"/>
  <c r="D17" i="6"/>
  <c r="G17" i="6"/>
  <c r="J17" i="6"/>
  <c r="M17" i="6"/>
  <c r="P17" i="6"/>
  <c r="Q17" i="6"/>
  <c r="D45" i="5"/>
  <c r="G45" i="5"/>
  <c r="J45" i="5"/>
  <c r="M45" i="5"/>
  <c r="D17" i="5"/>
  <c r="G17" i="5"/>
  <c r="J17" i="5"/>
  <c r="M17" i="5"/>
  <c r="N17" i="5"/>
  <c r="D43" i="5"/>
  <c r="G43" i="5"/>
  <c r="J43" i="5"/>
  <c r="M43" i="5"/>
  <c r="D15" i="5"/>
  <c r="G15" i="5"/>
  <c r="J15" i="5"/>
  <c r="M15" i="5"/>
  <c r="D15" i="6"/>
  <c r="G15" i="6"/>
  <c r="J15" i="6"/>
  <c r="M15" i="6"/>
  <c r="P15" i="6"/>
  <c r="Q15" i="6"/>
  <c r="P42" i="6"/>
  <c r="Q42" i="6"/>
  <c r="D9" i="5"/>
  <c r="G9" i="5"/>
  <c r="J9" i="5"/>
  <c r="M9" i="5"/>
  <c r="D36" i="6"/>
  <c r="G36" i="6"/>
  <c r="J36" i="6"/>
  <c r="M36" i="6"/>
  <c r="P36" i="6"/>
  <c r="D9" i="6"/>
  <c r="G9" i="6"/>
  <c r="J9" i="6"/>
  <c r="M9" i="6"/>
  <c r="P9" i="6"/>
  <c r="D37" i="5"/>
  <c r="G37" i="5"/>
  <c r="J37" i="5"/>
  <c r="M37" i="5"/>
  <c r="D35" i="5"/>
  <c r="G35" i="5"/>
  <c r="J35" i="5"/>
  <c r="M35" i="5"/>
  <c r="D34" i="6"/>
  <c r="G34" i="6"/>
  <c r="J34" i="6"/>
  <c r="M34" i="6"/>
  <c r="P34" i="6"/>
  <c r="Q25" i="6"/>
  <c r="R25" i="6"/>
  <c r="T25" i="6"/>
  <c r="N57" i="5"/>
  <c r="Q55" i="6"/>
  <c r="R55" i="6"/>
  <c r="T55" i="6"/>
  <c r="Q28" i="6"/>
  <c r="N29" i="5"/>
  <c r="R28" i="6"/>
  <c r="T28" i="6"/>
  <c r="N51" i="5"/>
  <c r="N23" i="5"/>
  <c r="R23" i="6"/>
  <c r="T23" i="6"/>
  <c r="Q50" i="6"/>
  <c r="R50" i="6"/>
  <c r="T50" i="6"/>
  <c r="Q48" i="6"/>
  <c r="R48" i="6"/>
  <c r="T48" i="6"/>
  <c r="R46" i="6"/>
  <c r="T46" i="6"/>
  <c r="N45" i="5"/>
  <c r="R44" i="6"/>
  <c r="T44" i="6"/>
  <c r="N19" i="5"/>
  <c r="R19" i="6"/>
  <c r="T19" i="6"/>
  <c r="R17" i="6"/>
  <c r="T17" i="6"/>
  <c r="N43" i="5"/>
  <c r="R42" i="6"/>
  <c r="T42" i="6"/>
  <c r="N15" i="5"/>
  <c r="R15" i="6"/>
  <c r="T15" i="6"/>
  <c r="N9" i="5"/>
  <c r="Q36" i="6"/>
  <c r="Q9" i="6"/>
  <c r="R9" i="6"/>
  <c r="T9" i="6"/>
  <c r="N37" i="5"/>
  <c r="N35" i="5"/>
  <c r="Q34" i="6"/>
  <c r="R34" i="6"/>
  <c r="T34" i="6"/>
  <c r="R36" i="6"/>
  <c r="T36" i="6"/>
  <c r="D7" i="6"/>
  <c r="G7" i="6"/>
  <c r="J7" i="6"/>
  <c r="M7" i="6"/>
  <c r="P7" i="6"/>
  <c r="D7" i="5"/>
  <c r="G7" i="5"/>
  <c r="J7" i="5"/>
  <c r="M7" i="5"/>
  <c r="Q7" i="6"/>
  <c r="N7" i="5"/>
  <c r="R7" i="6"/>
  <c r="T7" i="6"/>
  <c r="G27" i="5"/>
  <c r="D80" i="3"/>
  <c r="G80" i="3"/>
  <c r="J80" i="3"/>
  <c r="M80" i="3"/>
  <c r="D62" i="4"/>
  <c r="G62" i="4"/>
  <c r="J62" i="4"/>
  <c r="M62" i="4"/>
  <c r="P62" i="4"/>
  <c r="D62" i="3"/>
  <c r="G62" i="3"/>
  <c r="J62" i="3"/>
  <c r="M62" i="3"/>
  <c r="D80" i="4"/>
  <c r="G80" i="4"/>
  <c r="J80" i="4"/>
  <c r="M80" i="4"/>
  <c r="P80" i="4"/>
  <c r="N62" i="3"/>
  <c r="N80" i="3"/>
  <c r="Q62" i="4"/>
  <c r="R62" i="4"/>
  <c r="T62" i="4"/>
  <c r="Q80" i="4"/>
  <c r="R80" i="4"/>
  <c r="T80" i="4"/>
  <c r="D45" i="6"/>
  <c r="G45" i="6"/>
  <c r="J45" i="6"/>
  <c r="M45" i="6"/>
  <c r="P45" i="6"/>
  <c r="Q45" i="6"/>
  <c r="D49" i="6"/>
  <c r="G49" i="6"/>
  <c r="J49" i="6"/>
  <c r="M49" i="6"/>
  <c r="P49" i="6"/>
  <c r="Q49" i="6"/>
  <c r="P57" i="6"/>
  <c r="D57" i="6"/>
  <c r="G57" i="6"/>
  <c r="J57" i="6"/>
  <c r="M57" i="6"/>
  <c r="Q57" i="6"/>
  <c r="P56" i="6"/>
  <c r="D56" i="6"/>
  <c r="G56" i="6"/>
  <c r="J56" i="6"/>
  <c r="M56" i="6"/>
  <c r="Q56" i="6"/>
  <c r="P54" i="6"/>
  <c r="P53" i="6"/>
  <c r="P51" i="6"/>
  <c r="D51" i="6"/>
  <c r="G51" i="6"/>
  <c r="J51" i="6"/>
  <c r="M51" i="6"/>
  <c r="Q51" i="6"/>
  <c r="P47" i="6"/>
  <c r="D47" i="6"/>
  <c r="G47" i="6"/>
  <c r="J47" i="6"/>
  <c r="M47" i="6"/>
  <c r="Q47" i="6"/>
  <c r="P43" i="6"/>
  <c r="D43" i="6"/>
  <c r="G43" i="6"/>
  <c r="J43" i="6"/>
  <c r="M43" i="6"/>
  <c r="Q43" i="6"/>
  <c r="P41" i="6"/>
  <c r="D41" i="6"/>
  <c r="G41" i="6"/>
  <c r="J41" i="6"/>
  <c r="M41" i="6"/>
  <c r="Q41" i="6"/>
  <c r="P40" i="6"/>
  <c r="P39" i="6"/>
  <c r="D39" i="6"/>
  <c r="G39" i="6"/>
  <c r="J39" i="6"/>
  <c r="M39" i="6"/>
  <c r="Q39" i="6"/>
  <c r="P38" i="6"/>
  <c r="P37" i="6"/>
  <c r="P35" i="6"/>
  <c r="P33" i="6"/>
  <c r="P32" i="6"/>
  <c r="M54" i="6"/>
  <c r="D54" i="6"/>
  <c r="G54" i="6"/>
  <c r="J54" i="6"/>
  <c r="Q54" i="6"/>
  <c r="M53" i="6"/>
  <c r="M40" i="6"/>
  <c r="M38" i="6"/>
  <c r="M37" i="6"/>
  <c r="M35" i="6"/>
  <c r="M33" i="6"/>
  <c r="D33" i="6"/>
  <c r="G33" i="6"/>
  <c r="J33" i="6"/>
  <c r="Q33" i="6"/>
  <c r="M32" i="6"/>
  <c r="J53" i="6"/>
  <c r="J40" i="6"/>
  <c r="J38" i="6"/>
  <c r="J37" i="6"/>
  <c r="J35" i="6"/>
  <c r="J32" i="6"/>
  <c r="G53" i="6"/>
  <c r="G40" i="6"/>
  <c r="G38" i="6"/>
  <c r="G37" i="6"/>
  <c r="G35" i="6"/>
  <c r="G32" i="6"/>
  <c r="D35" i="6"/>
  <c r="D37" i="6"/>
  <c r="Q37" i="6"/>
  <c r="D38" i="6"/>
  <c r="D40" i="6"/>
  <c r="D53" i="6"/>
  <c r="D32" i="6"/>
  <c r="D22" i="6"/>
  <c r="G22" i="6"/>
  <c r="J22" i="6"/>
  <c r="M22" i="6"/>
  <c r="P22" i="6"/>
  <c r="Q22" i="6"/>
  <c r="D27" i="6"/>
  <c r="G27" i="6"/>
  <c r="J27" i="6"/>
  <c r="M27" i="6"/>
  <c r="P27" i="6"/>
  <c r="Q27" i="6"/>
  <c r="P30" i="6"/>
  <c r="D30" i="6"/>
  <c r="G30" i="6"/>
  <c r="J30" i="6"/>
  <c r="M30" i="6"/>
  <c r="Q30" i="6"/>
  <c r="P29" i="6"/>
  <c r="D29" i="6"/>
  <c r="G29" i="6"/>
  <c r="J29" i="6"/>
  <c r="M29" i="6"/>
  <c r="Q29" i="6"/>
  <c r="P26" i="6"/>
  <c r="P24" i="6"/>
  <c r="P20" i="6"/>
  <c r="D20" i="6"/>
  <c r="G20" i="6"/>
  <c r="J20" i="6"/>
  <c r="M20" i="6"/>
  <c r="Q20" i="6"/>
  <c r="P18" i="6"/>
  <c r="D18" i="6"/>
  <c r="G18" i="6"/>
  <c r="J18" i="6"/>
  <c r="M18" i="6"/>
  <c r="Q18" i="6"/>
  <c r="P16" i="6"/>
  <c r="D16" i="6"/>
  <c r="G16" i="6"/>
  <c r="J16" i="6"/>
  <c r="M16" i="6"/>
  <c r="Q16" i="6"/>
  <c r="P14" i="6"/>
  <c r="D14" i="6"/>
  <c r="G14" i="6"/>
  <c r="J14" i="6"/>
  <c r="M14" i="6"/>
  <c r="Q14" i="6"/>
  <c r="P13" i="6"/>
  <c r="P12" i="6"/>
  <c r="D12" i="6"/>
  <c r="G12" i="6"/>
  <c r="J12" i="6"/>
  <c r="M12" i="6"/>
  <c r="Q12" i="6"/>
  <c r="P11" i="6"/>
  <c r="P10" i="6"/>
  <c r="P8" i="6"/>
  <c r="P6" i="6"/>
  <c r="P5" i="6"/>
  <c r="M26" i="6"/>
  <c r="M24" i="6"/>
  <c r="M13" i="6"/>
  <c r="M11" i="6"/>
  <c r="M10" i="6"/>
  <c r="M8" i="6"/>
  <c r="M6" i="6"/>
  <c r="M5" i="6"/>
  <c r="J26" i="6"/>
  <c r="J24" i="6"/>
  <c r="D24" i="6"/>
  <c r="G24" i="6"/>
  <c r="Q24" i="6"/>
  <c r="J13" i="6"/>
  <c r="J11" i="6"/>
  <c r="J10" i="6"/>
  <c r="J8" i="6"/>
  <c r="J6" i="6"/>
  <c r="J5" i="6"/>
  <c r="G26" i="6"/>
  <c r="G13" i="6"/>
  <c r="G11" i="6"/>
  <c r="G10" i="6"/>
  <c r="G8" i="6"/>
  <c r="G6" i="6"/>
  <c r="G5" i="6"/>
  <c r="D6" i="6"/>
  <c r="D8" i="6"/>
  <c r="D10" i="6"/>
  <c r="D11" i="6"/>
  <c r="D13" i="6"/>
  <c r="D26" i="6"/>
  <c r="D5" i="6"/>
  <c r="D48" i="5"/>
  <c r="G48" i="5"/>
  <c r="J48" i="5"/>
  <c r="M48" i="5"/>
  <c r="N48" i="5"/>
  <c r="M59" i="5"/>
  <c r="M58" i="5"/>
  <c r="M56" i="5"/>
  <c r="M55" i="5"/>
  <c r="M54" i="5"/>
  <c r="M52" i="5"/>
  <c r="M50" i="5"/>
  <c r="M46" i="5"/>
  <c r="M44" i="5"/>
  <c r="M42" i="5"/>
  <c r="M41" i="5"/>
  <c r="M40" i="5"/>
  <c r="M39" i="5"/>
  <c r="M38" i="5"/>
  <c r="M36" i="5"/>
  <c r="M34" i="5"/>
  <c r="M33" i="5"/>
  <c r="J59" i="5"/>
  <c r="J58" i="5"/>
  <c r="J56" i="5"/>
  <c r="J55" i="5"/>
  <c r="J54" i="5"/>
  <c r="J52" i="5"/>
  <c r="J50" i="5"/>
  <c r="J46" i="5"/>
  <c r="J44" i="5"/>
  <c r="J42" i="5"/>
  <c r="J41" i="5"/>
  <c r="J40" i="5"/>
  <c r="J39" i="5"/>
  <c r="J38" i="5"/>
  <c r="J36" i="5"/>
  <c r="J34" i="5"/>
  <c r="J33" i="5"/>
  <c r="G59" i="5"/>
  <c r="G58" i="5"/>
  <c r="G56" i="5"/>
  <c r="G55" i="5"/>
  <c r="G54" i="5"/>
  <c r="D54" i="5"/>
  <c r="N54" i="5"/>
  <c r="G52" i="5"/>
  <c r="G50" i="5"/>
  <c r="G46" i="5"/>
  <c r="G44" i="5"/>
  <c r="G42" i="5"/>
  <c r="G41" i="5"/>
  <c r="G40" i="5"/>
  <c r="G39" i="5"/>
  <c r="G38" i="5"/>
  <c r="G36" i="5"/>
  <c r="G34" i="5"/>
  <c r="G33" i="5"/>
  <c r="D34" i="5"/>
  <c r="D36" i="5"/>
  <c r="D38" i="5"/>
  <c r="D39" i="5"/>
  <c r="D40" i="5"/>
  <c r="D41" i="5"/>
  <c r="D42" i="5"/>
  <c r="N42" i="5"/>
  <c r="D44" i="5"/>
  <c r="N44" i="5"/>
  <c r="D46" i="5"/>
  <c r="N46" i="5"/>
  <c r="D50" i="5"/>
  <c r="N50" i="5"/>
  <c r="D52" i="5"/>
  <c r="D55" i="5"/>
  <c r="D56" i="5"/>
  <c r="D58" i="5"/>
  <c r="N58" i="5"/>
  <c r="D59" i="5"/>
  <c r="N59" i="5"/>
  <c r="D33" i="5"/>
  <c r="M31" i="5"/>
  <c r="M30" i="5"/>
  <c r="M28" i="5"/>
  <c r="M27" i="5"/>
  <c r="M26" i="5"/>
  <c r="M24" i="5"/>
  <c r="M22" i="5"/>
  <c r="M20" i="5"/>
  <c r="M18" i="5"/>
  <c r="M16" i="5"/>
  <c r="M14" i="5"/>
  <c r="M13" i="5"/>
  <c r="M12" i="5"/>
  <c r="M11" i="5"/>
  <c r="M10" i="5"/>
  <c r="M8" i="5"/>
  <c r="M6" i="5"/>
  <c r="M5" i="5"/>
  <c r="J31" i="5"/>
  <c r="J30" i="5"/>
  <c r="J28" i="5"/>
  <c r="J27" i="5"/>
  <c r="J26" i="5"/>
  <c r="J24" i="5"/>
  <c r="J22" i="5"/>
  <c r="J20" i="5"/>
  <c r="J18" i="5"/>
  <c r="J16" i="5"/>
  <c r="J14" i="5"/>
  <c r="J13" i="5"/>
  <c r="J12" i="5"/>
  <c r="J11" i="5"/>
  <c r="J10" i="5"/>
  <c r="J8" i="5"/>
  <c r="J6" i="5"/>
  <c r="J5" i="5"/>
  <c r="G31" i="5"/>
  <c r="G30" i="5"/>
  <c r="G28" i="5"/>
  <c r="G26" i="5"/>
  <c r="G24" i="5"/>
  <c r="G22" i="5"/>
  <c r="G20" i="5"/>
  <c r="G18" i="5"/>
  <c r="G16" i="5"/>
  <c r="G14" i="5"/>
  <c r="G13" i="5"/>
  <c r="G12" i="5"/>
  <c r="G11" i="5"/>
  <c r="G10" i="5"/>
  <c r="G8" i="5"/>
  <c r="G6" i="5"/>
  <c r="G5" i="5"/>
  <c r="D6" i="5"/>
  <c r="N6" i="5"/>
  <c r="D8" i="5"/>
  <c r="D10" i="5"/>
  <c r="N10" i="5"/>
  <c r="D11" i="5"/>
  <c r="D12" i="5"/>
  <c r="D13" i="5"/>
  <c r="D14" i="5"/>
  <c r="D16" i="5"/>
  <c r="D18" i="5"/>
  <c r="N18" i="5"/>
  <c r="D20" i="5"/>
  <c r="D22" i="5"/>
  <c r="D24" i="5"/>
  <c r="D26" i="5"/>
  <c r="D27" i="5"/>
  <c r="D28" i="5"/>
  <c r="D30" i="5"/>
  <c r="D31" i="5"/>
  <c r="N31" i="5"/>
  <c r="D5" i="5"/>
  <c r="P79" i="4"/>
  <c r="P78" i="4"/>
  <c r="P77" i="4"/>
  <c r="P76" i="4"/>
  <c r="P74" i="4"/>
  <c r="P73" i="4"/>
  <c r="P72" i="4"/>
  <c r="P71" i="4"/>
  <c r="P70" i="4"/>
  <c r="P69" i="4"/>
  <c r="P68" i="4"/>
  <c r="P67" i="4"/>
  <c r="P66" i="4"/>
  <c r="P65" i="4"/>
  <c r="P64" i="4"/>
  <c r="M79" i="4"/>
  <c r="M78" i="4"/>
  <c r="M77" i="4"/>
  <c r="M76" i="4"/>
  <c r="M74" i="4"/>
  <c r="M73" i="4"/>
  <c r="M72" i="4"/>
  <c r="M71" i="4"/>
  <c r="M70" i="4"/>
  <c r="M69" i="4"/>
  <c r="M68" i="4"/>
  <c r="M67" i="4"/>
  <c r="M66" i="4"/>
  <c r="M65" i="4"/>
  <c r="M64" i="4"/>
  <c r="J79" i="4"/>
  <c r="J78" i="4"/>
  <c r="J77" i="4"/>
  <c r="J76" i="4"/>
  <c r="J74" i="4"/>
  <c r="J73" i="4"/>
  <c r="J72" i="4"/>
  <c r="J71" i="4"/>
  <c r="J70" i="4"/>
  <c r="J69" i="4"/>
  <c r="J68" i="4"/>
  <c r="J67" i="4"/>
  <c r="J66" i="4"/>
  <c r="J65" i="4"/>
  <c r="J64" i="4"/>
  <c r="G79" i="4"/>
  <c r="G78" i="4"/>
  <c r="G77" i="4"/>
  <c r="G76" i="4"/>
  <c r="G74" i="4"/>
  <c r="G73" i="4"/>
  <c r="G72" i="4"/>
  <c r="G71" i="4"/>
  <c r="G70" i="4"/>
  <c r="G69" i="4"/>
  <c r="G68" i="4"/>
  <c r="G67" i="4"/>
  <c r="G66" i="4"/>
  <c r="G65" i="4"/>
  <c r="G64" i="4"/>
  <c r="D65" i="4"/>
  <c r="D66" i="4"/>
  <c r="D67" i="4"/>
  <c r="D68" i="4"/>
  <c r="D69" i="4"/>
  <c r="D70" i="4"/>
  <c r="D71" i="4"/>
  <c r="D72" i="4"/>
  <c r="D73" i="4"/>
  <c r="D74" i="4"/>
  <c r="D76" i="4"/>
  <c r="D77" i="4"/>
  <c r="D78" i="4"/>
  <c r="D79" i="4"/>
  <c r="D64" i="4"/>
  <c r="P61" i="4"/>
  <c r="P60" i="4"/>
  <c r="P59" i="4"/>
  <c r="P58" i="4"/>
  <c r="P57" i="4"/>
  <c r="P55" i="4"/>
  <c r="P54" i="4"/>
  <c r="P53" i="4"/>
  <c r="P52" i="4"/>
  <c r="P51" i="4"/>
  <c r="P50" i="4"/>
  <c r="P49" i="4"/>
  <c r="P48" i="4"/>
  <c r="P47" i="4"/>
  <c r="P46" i="4"/>
  <c r="P45" i="4"/>
  <c r="M61" i="4"/>
  <c r="M60" i="4"/>
  <c r="M59" i="4"/>
  <c r="M58" i="4"/>
  <c r="M57" i="4"/>
  <c r="M55" i="4"/>
  <c r="M54" i="4"/>
  <c r="M53" i="4"/>
  <c r="M52" i="4"/>
  <c r="M51" i="4"/>
  <c r="M50" i="4"/>
  <c r="M49" i="4"/>
  <c r="M48" i="4"/>
  <c r="M47" i="4"/>
  <c r="M46" i="4"/>
  <c r="M45" i="4"/>
  <c r="J61" i="4"/>
  <c r="J60" i="4"/>
  <c r="J59" i="4"/>
  <c r="J58" i="4"/>
  <c r="J57" i="4"/>
  <c r="J55" i="4"/>
  <c r="J54" i="4"/>
  <c r="J53" i="4"/>
  <c r="J52" i="4"/>
  <c r="J51" i="4"/>
  <c r="J50" i="4"/>
  <c r="J49" i="4"/>
  <c r="J48" i="4"/>
  <c r="J47" i="4"/>
  <c r="J46" i="4"/>
  <c r="J45" i="4"/>
  <c r="G61" i="4"/>
  <c r="G60" i="4"/>
  <c r="G59" i="4"/>
  <c r="G58" i="4"/>
  <c r="G55" i="4"/>
  <c r="G54" i="4"/>
  <c r="G53" i="4"/>
  <c r="G52" i="4"/>
  <c r="G51" i="4"/>
  <c r="G50" i="4"/>
  <c r="G49" i="4"/>
  <c r="G48" i="4"/>
  <c r="G47" i="4"/>
  <c r="G46" i="4"/>
  <c r="G45" i="4"/>
  <c r="D46" i="4"/>
  <c r="D47" i="4"/>
  <c r="Q47" i="4"/>
  <c r="D48" i="4"/>
  <c r="D49" i="4"/>
  <c r="D50" i="4"/>
  <c r="D51" i="4"/>
  <c r="D52" i="4"/>
  <c r="D53" i="4"/>
  <c r="D54" i="4"/>
  <c r="D55" i="4"/>
  <c r="Q55" i="4" s="1"/>
  <c r="D57" i="4"/>
  <c r="D58" i="4"/>
  <c r="D59" i="4"/>
  <c r="D60" i="4"/>
  <c r="D61" i="4"/>
  <c r="D45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29" i="4"/>
  <c r="P27" i="4"/>
  <c r="P26" i="4"/>
  <c r="P25" i="4"/>
  <c r="P24" i="4"/>
  <c r="P23" i="4"/>
  <c r="P22" i="4"/>
  <c r="P21" i="4"/>
  <c r="P20" i="4"/>
  <c r="P19" i="4"/>
  <c r="P18" i="4"/>
  <c r="P17" i="4"/>
  <c r="M27" i="4"/>
  <c r="M26" i="4"/>
  <c r="M25" i="4"/>
  <c r="M24" i="4"/>
  <c r="M23" i="4"/>
  <c r="M22" i="4"/>
  <c r="M21" i="4"/>
  <c r="M20" i="4"/>
  <c r="M19" i="4"/>
  <c r="M18" i="4"/>
  <c r="M17" i="4"/>
  <c r="J27" i="4"/>
  <c r="J26" i="4"/>
  <c r="J25" i="4"/>
  <c r="J24" i="4"/>
  <c r="J23" i="4"/>
  <c r="J22" i="4"/>
  <c r="J21" i="4"/>
  <c r="J20" i="4"/>
  <c r="J19" i="4"/>
  <c r="J18" i="4"/>
  <c r="J17" i="4"/>
  <c r="G27" i="4"/>
  <c r="G26" i="4"/>
  <c r="G25" i="4"/>
  <c r="G24" i="4"/>
  <c r="G23" i="4"/>
  <c r="G22" i="4"/>
  <c r="G21" i="4"/>
  <c r="G20" i="4"/>
  <c r="G19" i="4"/>
  <c r="G18" i="4"/>
  <c r="G17" i="4"/>
  <c r="D18" i="4"/>
  <c r="D19" i="4"/>
  <c r="D20" i="4"/>
  <c r="D21" i="4"/>
  <c r="D22" i="4"/>
  <c r="D23" i="4"/>
  <c r="D24" i="4"/>
  <c r="D25" i="4"/>
  <c r="D26" i="4"/>
  <c r="D27" i="4"/>
  <c r="D17" i="4"/>
  <c r="P15" i="4"/>
  <c r="P14" i="4"/>
  <c r="P13" i="4"/>
  <c r="P12" i="4"/>
  <c r="P11" i="4"/>
  <c r="P10" i="4"/>
  <c r="P9" i="4"/>
  <c r="P8" i="4"/>
  <c r="P7" i="4"/>
  <c r="P6" i="4"/>
  <c r="P5" i="4"/>
  <c r="M15" i="4"/>
  <c r="M14" i="4"/>
  <c r="M13" i="4"/>
  <c r="M12" i="4"/>
  <c r="M11" i="4"/>
  <c r="M10" i="4"/>
  <c r="M9" i="4"/>
  <c r="M8" i="4"/>
  <c r="M7" i="4"/>
  <c r="M6" i="4"/>
  <c r="M5" i="4"/>
  <c r="J15" i="4"/>
  <c r="J14" i="4"/>
  <c r="J13" i="4"/>
  <c r="J12" i="4"/>
  <c r="J11" i="4"/>
  <c r="J10" i="4"/>
  <c r="J9" i="4"/>
  <c r="J8" i="4"/>
  <c r="J7" i="4"/>
  <c r="J6" i="4"/>
  <c r="J5" i="4"/>
  <c r="G15" i="4"/>
  <c r="G14" i="4"/>
  <c r="G13" i="4"/>
  <c r="G12" i="4"/>
  <c r="G11" i="4"/>
  <c r="G10" i="4"/>
  <c r="G9" i="4"/>
  <c r="G8" i="4"/>
  <c r="G7" i="4"/>
  <c r="G6" i="4"/>
  <c r="G5" i="4"/>
  <c r="D6" i="4"/>
  <c r="D7" i="4"/>
  <c r="D8" i="4"/>
  <c r="D9" i="4"/>
  <c r="D10" i="4"/>
  <c r="D11" i="4"/>
  <c r="D12" i="4"/>
  <c r="D13" i="4"/>
  <c r="D14" i="4"/>
  <c r="D15" i="4"/>
  <c r="D5" i="4"/>
  <c r="M79" i="3"/>
  <c r="M78" i="3"/>
  <c r="M77" i="3"/>
  <c r="M76" i="3"/>
  <c r="M74" i="3"/>
  <c r="M73" i="3"/>
  <c r="M72" i="3"/>
  <c r="M71" i="3"/>
  <c r="M70" i="3"/>
  <c r="M69" i="3"/>
  <c r="M68" i="3"/>
  <c r="M67" i="3"/>
  <c r="M66" i="3"/>
  <c r="M65" i="3"/>
  <c r="M64" i="3"/>
  <c r="J79" i="3"/>
  <c r="J78" i="3"/>
  <c r="J77" i="3"/>
  <c r="J76" i="3"/>
  <c r="J74" i="3"/>
  <c r="J73" i="3"/>
  <c r="J72" i="3"/>
  <c r="J71" i="3"/>
  <c r="J70" i="3"/>
  <c r="J69" i="3"/>
  <c r="J68" i="3"/>
  <c r="J67" i="3"/>
  <c r="J66" i="3"/>
  <c r="J65" i="3"/>
  <c r="J64" i="3"/>
  <c r="G79" i="3"/>
  <c r="G78" i="3"/>
  <c r="G77" i="3"/>
  <c r="G76" i="3"/>
  <c r="G74" i="3"/>
  <c r="G73" i="3"/>
  <c r="G72" i="3"/>
  <c r="G71" i="3"/>
  <c r="G70" i="3"/>
  <c r="G69" i="3"/>
  <c r="G68" i="3"/>
  <c r="G67" i="3"/>
  <c r="G66" i="3"/>
  <c r="G65" i="3"/>
  <c r="G64" i="3"/>
  <c r="D65" i="3"/>
  <c r="D66" i="3"/>
  <c r="D67" i="3"/>
  <c r="D68" i="3"/>
  <c r="D69" i="3"/>
  <c r="D70" i="3"/>
  <c r="D71" i="3"/>
  <c r="D72" i="3"/>
  <c r="D73" i="3"/>
  <c r="N73" i="3"/>
  <c r="D74" i="3"/>
  <c r="D76" i="3"/>
  <c r="D77" i="3"/>
  <c r="D78" i="3"/>
  <c r="D79" i="3"/>
  <c r="D64" i="3"/>
  <c r="M61" i="3"/>
  <c r="M60" i="3"/>
  <c r="M59" i="3"/>
  <c r="M58" i="3"/>
  <c r="M57" i="3"/>
  <c r="M55" i="3"/>
  <c r="M54" i="3"/>
  <c r="M53" i="3"/>
  <c r="M52" i="3"/>
  <c r="M51" i="3"/>
  <c r="M50" i="3"/>
  <c r="M49" i="3"/>
  <c r="M48" i="3"/>
  <c r="M47" i="3"/>
  <c r="M46" i="3"/>
  <c r="M45" i="3"/>
  <c r="J61" i="3"/>
  <c r="J60" i="3"/>
  <c r="J59" i="3"/>
  <c r="J58" i="3"/>
  <c r="J57" i="3"/>
  <c r="J55" i="3"/>
  <c r="J54" i="3"/>
  <c r="J53" i="3"/>
  <c r="J52" i="3"/>
  <c r="J51" i="3"/>
  <c r="J50" i="3"/>
  <c r="J49" i="3"/>
  <c r="J48" i="3"/>
  <c r="J47" i="3"/>
  <c r="J46" i="3"/>
  <c r="J45" i="3"/>
  <c r="G61" i="3"/>
  <c r="G60" i="3"/>
  <c r="G59" i="3"/>
  <c r="G58" i="3"/>
  <c r="G57" i="3"/>
  <c r="G55" i="3"/>
  <c r="G54" i="3"/>
  <c r="G53" i="3"/>
  <c r="G52" i="3"/>
  <c r="G51" i="3"/>
  <c r="G50" i="3"/>
  <c r="G49" i="3"/>
  <c r="G48" i="3"/>
  <c r="G47" i="3"/>
  <c r="G46" i="3"/>
  <c r="G45" i="3"/>
  <c r="D46" i="3"/>
  <c r="N46" i="3"/>
  <c r="D47" i="3"/>
  <c r="D48" i="3"/>
  <c r="D49" i="3"/>
  <c r="D50" i="3"/>
  <c r="D51" i="3"/>
  <c r="D52" i="3"/>
  <c r="D53" i="3"/>
  <c r="D54" i="3"/>
  <c r="D55" i="3"/>
  <c r="D57" i="3"/>
  <c r="D58" i="3"/>
  <c r="D59" i="3"/>
  <c r="N59" i="3"/>
  <c r="D60" i="3"/>
  <c r="N60" i="3"/>
  <c r="D61" i="3"/>
  <c r="D45" i="3"/>
  <c r="N45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D30" i="3"/>
  <c r="D31" i="3"/>
  <c r="D32" i="3"/>
  <c r="D33" i="3"/>
  <c r="D34" i="3"/>
  <c r="D35" i="3"/>
  <c r="D36" i="3"/>
  <c r="D37" i="3"/>
  <c r="D38" i="3"/>
  <c r="N38" i="3"/>
  <c r="D39" i="3"/>
  <c r="D40" i="3"/>
  <c r="D41" i="3"/>
  <c r="D42" i="3"/>
  <c r="D43" i="3"/>
  <c r="D29" i="3"/>
  <c r="M27" i="3"/>
  <c r="M26" i="3"/>
  <c r="M25" i="3"/>
  <c r="M24" i="3"/>
  <c r="M23" i="3"/>
  <c r="M22" i="3"/>
  <c r="M21" i="3"/>
  <c r="M20" i="3"/>
  <c r="M19" i="3"/>
  <c r="M18" i="3"/>
  <c r="M17" i="3"/>
  <c r="J27" i="3"/>
  <c r="J26" i="3"/>
  <c r="J25" i="3"/>
  <c r="J24" i="3"/>
  <c r="J23" i="3"/>
  <c r="J22" i="3"/>
  <c r="J21" i="3"/>
  <c r="J20" i="3"/>
  <c r="J19" i="3"/>
  <c r="J18" i="3"/>
  <c r="J17" i="3"/>
  <c r="G27" i="3"/>
  <c r="G26" i="3"/>
  <c r="G25" i="3"/>
  <c r="G24" i="3"/>
  <c r="G23" i="3"/>
  <c r="G22" i="3"/>
  <c r="G21" i="3"/>
  <c r="G20" i="3"/>
  <c r="G19" i="3"/>
  <c r="G18" i="3"/>
  <c r="G17" i="3"/>
  <c r="D18" i="3"/>
  <c r="D19" i="3"/>
  <c r="D20" i="3"/>
  <c r="D21" i="3"/>
  <c r="D22" i="3"/>
  <c r="D23" i="3"/>
  <c r="D24" i="3"/>
  <c r="D25" i="3"/>
  <c r="D26" i="3"/>
  <c r="D27" i="3"/>
  <c r="D17" i="3"/>
  <c r="M15" i="3"/>
  <c r="M14" i="3"/>
  <c r="M13" i="3"/>
  <c r="M12" i="3"/>
  <c r="M11" i="3"/>
  <c r="M10" i="3"/>
  <c r="M9" i="3"/>
  <c r="M8" i="3"/>
  <c r="M7" i="3"/>
  <c r="M6" i="3"/>
  <c r="M5" i="3"/>
  <c r="J15" i="3"/>
  <c r="J14" i="3"/>
  <c r="J13" i="3"/>
  <c r="J12" i="3"/>
  <c r="J11" i="3"/>
  <c r="J10" i="3"/>
  <c r="J9" i="3"/>
  <c r="J8" i="3"/>
  <c r="J7" i="3"/>
  <c r="J6" i="3"/>
  <c r="J5" i="3"/>
  <c r="G15" i="3"/>
  <c r="G14" i="3"/>
  <c r="G13" i="3"/>
  <c r="G12" i="3"/>
  <c r="G11" i="3"/>
  <c r="G10" i="3"/>
  <c r="G9" i="3"/>
  <c r="G8" i="3"/>
  <c r="G7" i="3"/>
  <c r="G6" i="3"/>
  <c r="G5" i="3"/>
  <c r="D7" i="3"/>
  <c r="D8" i="3"/>
  <c r="D9" i="3"/>
  <c r="D10" i="3"/>
  <c r="D11" i="3"/>
  <c r="D12" i="3"/>
  <c r="D13" i="3"/>
  <c r="D14" i="3"/>
  <c r="D15" i="3"/>
  <c r="D6" i="3"/>
  <c r="D5" i="3"/>
  <c r="R35" i="2"/>
  <c r="T35" i="2"/>
  <c r="R36" i="2"/>
  <c r="T36" i="2"/>
  <c r="R37" i="2"/>
  <c r="T37" i="2"/>
  <c r="R38" i="2"/>
  <c r="T38" i="2"/>
  <c r="R39" i="2"/>
  <c r="T39" i="2"/>
  <c r="R40" i="2"/>
  <c r="T40" i="2"/>
  <c r="R41" i="2"/>
  <c r="T41" i="2"/>
  <c r="R42" i="2"/>
  <c r="T42" i="2"/>
  <c r="R43" i="2"/>
  <c r="T43" i="2"/>
  <c r="R34" i="2"/>
  <c r="T34" i="2"/>
  <c r="R32" i="2"/>
  <c r="T32" i="2"/>
  <c r="R31" i="2"/>
  <c r="T31" i="2"/>
  <c r="R29" i="2"/>
  <c r="T29" i="2"/>
  <c r="R28" i="2"/>
  <c r="T28" i="2"/>
  <c r="R24" i="2"/>
  <c r="T24" i="2"/>
  <c r="R25" i="2"/>
  <c r="T25" i="2"/>
  <c r="R26" i="2"/>
  <c r="T26" i="2"/>
  <c r="R27" i="2"/>
  <c r="T27" i="2"/>
  <c r="R17" i="2"/>
  <c r="T17" i="2"/>
  <c r="R18" i="2"/>
  <c r="T18" i="2"/>
  <c r="R20" i="2"/>
  <c r="T20" i="2"/>
  <c r="R19" i="2"/>
  <c r="T19" i="2"/>
  <c r="R16" i="2"/>
  <c r="T16" i="2"/>
  <c r="R15" i="2"/>
  <c r="T15" i="2"/>
  <c r="R21" i="2"/>
  <c r="T21" i="2"/>
  <c r="R22" i="2"/>
  <c r="T22" i="2"/>
  <c r="R14" i="2"/>
  <c r="T14" i="2"/>
  <c r="N40" i="5"/>
  <c r="R56" i="6"/>
  <c r="T56" i="6"/>
  <c r="N30" i="5"/>
  <c r="N24" i="5"/>
  <c r="N16" i="5"/>
  <c r="N11" i="5"/>
  <c r="R57" i="6"/>
  <c r="T57" i="6"/>
  <c r="R43" i="6"/>
  <c r="T43" i="6"/>
  <c r="N22" i="5"/>
  <c r="R22" i="6"/>
  <c r="T22" i="6"/>
  <c r="N56" i="5"/>
  <c r="R47" i="6"/>
  <c r="T47" i="6"/>
  <c r="R49" i="6"/>
  <c r="T49" i="6"/>
  <c r="N34" i="5"/>
  <c r="N27" i="5"/>
  <c r="N20" i="5"/>
  <c r="N8" i="5"/>
  <c r="Q8" i="6"/>
  <c r="R8" i="6"/>
  <c r="T8" i="6"/>
  <c r="N13" i="5"/>
  <c r="N12" i="5"/>
  <c r="N28" i="5"/>
  <c r="N39" i="5"/>
  <c r="Q38" i="6"/>
  <c r="R38" i="6"/>
  <c r="T38" i="6"/>
  <c r="N52" i="5"/>
  <c r="R41" i="6"/>
  <c r="T41" i="6"/>
  <c r="R45" i="6"/>
  <c r="T45" i="6"/>
  <c r="R54" i="6"/>
  <c r="T54" i="6"/>
  <c r="Q53" i="6"/>
  <c r="R53" i="6"/>
  <c r="T53" i="6"/>
  <c r="Q26" i="6"/>
  <c r="N26" i="5"/>
  <c r="R26" i="6"/>
  <c r="T26" i="6"/>
  <c r="N55" i="5"/>
  <c r="R51" i="6"/>
  <c r="T51" i="6"/>
  <c r="R24" i="6"/>
  <c r="T24" i="6"/>
  <c r="N14" i="5"/>
  <c r="Q40" i="6"/>
  <c r="N41" i="5"/>
  <c r="Q13" i="6"/>
  <c r="R13" i="6"/>
  <c r="T13" i="6"/>
  <c r="R39" i="6"/>
  <c r="T39" i="6"/>
  <c r="Q11" i="6"/>
  <c r="N38" i="5"/>
  <c r="R37" i="6"/>
  <c r="T37" i="6"/>
  <c r="Q10" i="6"/>
  <c r="Q35" i="6"/>
  <c r="N36" i="5"/>
  <c r="R33" i="6"/>
  <c r="T33" i="6"/>
  <c r="Q6" i="6"/>
  <c r="Q32" i="6"/>
  <c r="N33" i="5"/>
  <c r="Q5" i="6"/>
  <c r="N5" i="5"/>
  <c r="N74" i="3"/>
  <c r="N76" i="3"/>
  <c r="T75" i="4" s="1"/>
  <c r="Q73" i="4"/>
  <c r="N65" i="3"/>
  <c r="Q31" i="4"/>
  <c r="N57" i="3"/>
  <c r="N37" i="3"/>
  <c r="Q37" i="4"/>
  <c r="N6" i="3"/>
  <c r="N5" i="3"/>
  <c r="N34" i="3"/>
  <c r="N39" i="3"/>
  <c r="N51" i="3"/>
  <c r="N50" i="3"/>
  <c r="N49" i="3"/>
  <c r="N58" i="3"/>
  <c r="N69" i="3"/>
  <c r="N48" i="3"/>
  <c r="N32" i="3"/>
  <c r="N47" i="3"/>
  <c r="R47" i="4"/>
  <c r="T47" i="4"/>
  <c r="N31" i="3"/>
  <c r="R31" i="4"/>
  <c r="T31" i="4"/>
  <c r="N33" i="3"/>
  <c r="N26" i="3"/>
  <c r="N30" i="3"/>
  <c r="N68" i="3"/>
  <c r="N20" i="3"/>
  <c r="N27" i="3"/>
  <c r="N61" i="3"/>
  <c r="N70" i="3"/>
  <c r="N71" i="3"/>
  <c r="N72" i="3"/>
  <c r="R73" i="4"/>
  <c r="T73" i="4"/>
  <c r="N43" i="3"/>
  <c r="N24" i="3"/>
  <c r="N42" i="3"/>
  <c r="N41" i="3"/>
  <c r="N15" i="3"/>
  <c r="N25" i="3"/>
  <c r="N35" i="3"/>
  <c r="N55" i="3"/>
  <c r="N54" i="3"/>
  <c r="N23" i="3"/>
  <c r="N29" i="3"/>
  <c r="N21" i="3"/>
  <c r="N19" i="3"/>
  <c r="N53" i="3"/>
  <c r="N64" i="3"/>
  <c r="N22" i="3"/>
  <c r="N7" i="3"/>
  <c r="N18" i="3"/>
  <c r="N36" i="3"/>
  <c r="N52" i="3"/>
  <c r="N79" i="3"/>
  <c r="N66" i="3"/>
  <c r="N78" i="3"/>
  <c r="N67" i="3"/>
  <c r="N77" i="3"/>
  <c r="Q71" i="4"/>
  <c r="Q52" i="4"/>
  <c r="Q38" i="4"/>
  <c r="R38" i="4"/>
  <c r="T38" i="4"/>
  <c r="Q24" i="4"/>
  <c r="Q67" i="4"/>
  <c r="Q78" i="4"/>
  <c r="Q19" i="4"/>
  <c r="Q5" i="4"/>
  <c r="Q9" i="4"/>
  <c r="Q54" i="4"/>
  <c r="Q6" i="4"/>
  <c r="Q11" i="4"/>
  <c r="Q18" i="4"/>
  <c r="Q60" i="4"/>
  <c r="R60" i="4"/>
  <c r="T60" i="4"/>
  <c r="Q33" i="4"/>
  <c r="Q66" i="4"/>
  <c r="Q79" i="4"/>
  <c r="Q8" i="4"/>
  <c r="Q58" i="4"/>
  <c r="Q65" i="4"/>
  <c r="R65" i="4"/>
  <c r="T65" i="4"/>
  <c r="Q64" i="4"/>
  <c r="R64" i="4"/>
  <c r="T64" i="4"/>
  <c r="Q7" i="4"/>
  <c r="Q10" i="4"/>
  <c r="Q40" i="4"/>
  <c r="Q39" i="4"/>
  <c r="R39" i="4"/>
  <c r="T39" i="4"/>
  <c r="Q51" i="4"/>
  <c r="R51" i="4"/>
  <c r="T51" i="4"/>
  <c r="Q49" i="4"/>
  <c r="Q77" i="4"/>
  <c r="Q68" i="4"/>
  <c r="Q25" i="4"/>
  <c r="Q76" i="4"/>
  <c r="Q69" i="4"/>
  <c r="Q70" i="4"/>
  <c r="Q72" i="4"/>
  <c r="Q21" i="4"/>
  <c r="Q74" i="4"/>
  <c r="Q34" i="4"/>
  <c r="Q57" i="4"/>
  <c r="Q35" i="4"/>
  <c r="R71" i="4"/>
  <c r="T71" i="4"/>
  <c r="Q20" i="4"/>
  <c r="Q59" i="4"/>
  <c r="R59" i="4"/>
  <c r="T59" i="4"/>
  <c r="Q36" i="4"/>
  <c r="Q22" i="4"/>
  <c r="Q45" i="4"/>
  <c r="R45" i="4"/>
  <c r="T45" i="4"/>
  <c r="Q61" i="4"/>
  <c r="Q12" i="4"/>
  <c r="Q46" i="4"/>
  <c r="R46" i="4"/>
  <c r="T46" i="4"/>
  <c r="Q32" i="4"/>
  <c r="Q23" i="4"/>
  <c r="Q13" i="4"/>
  <c r="Q48" i="4"/>
  <c r="Q41" i="4"/>
  <c r="Q50" i="4"/>
  <c r="Q26" i="4"/>
  <c r="Q27" i="4"/>
  <c r="Q43" i="4"/>
  <c r="Q29" i="4"/>
  <c r="Q14" i="4"/>
  <c r="Q42" i="4"/>
  <c r="Q30" i="4"/>
  <c r="Q15" i="4"/>
  <c r="Q53" i="4"/>
  <c r="N12" i="3"/>
  <c r="N14" i="3"/>
  <c r="N10" i="3"/>
  <c r="N9" i="3"/>
  <c r="N8" i="3"/>
  <c r="N11" i="3"/>
  <c r="N13" i="3"/>
  <c r="N40" i="3"/>
  <c r="R20" i="6"/>
  <c r="T20" i="6"/>
  <c r="R30" i="6"/>
  <c r="T30" i="6"/>
  <c r="R18" i="6"/>
  <c r="T18" i="6"/>
  <c r="R27" i="6"/>
  <c r="T27" i="6"/>
  <c r="R16" i="6"/>
  <c r="T16" i="6"/>
  <c r="R14" i="6"/>
  <c r="T14" i="6"/>
  <c r="R12" i="6"/>
  <c r="T12" i="6"/>
  <c r="R10" i="6"/>
  <c r="T10" i="6"/>
  <c r="R6" i="6"/>
  <c r="T6" i="6"/>
  <c r="R11" i="6"/>
  <c r="T11" i="6"/>
  <c r="R5" i="6"/>
  <c r="T5" i="6"/>
  <c r="R29" i="6"/>
  <c r="T29" i="6"/>
  <c r="R30" i="2"/>
  <c r="T30" i="2"/>
  <c r="Q17" i="4"/>
  <c r="N17" i="3"/>
  <c r="R8" i="2"/>
  <c r="T8" i="2"/>
  <c r="R6" i="2"/>
  <c r="T6" i="2"/>
  <c r="R10" i="2"/>
  <c r="T10" i="2"/>
  <c r="R9" i="2"/>
  <c r="T9" i="2"/>
  <c r="R11" i="2"/>
  <c r="T11" i="2"/>
  <c r="R78" i="4"/>
  <c r="T78" i="4"/>
  <c r="R27" i="4"/>
  <c r="T27" i="4"/>
  <c r="R48" i="4"/>
  <c r="T48" i="4"/>
  <c r="R57" i="4"/>
  <c r="T57" i="4"/>
  <c r="R72" i="4"/>
  <c r="T72" i="4"/>
  <c r="R36" i="4"/>
  <c r="T36" i="4"/>
  <c r="R32" i="4"/>
  <c r="T32" i="4"/>
  <c r="R34" i="4"/>
  <c r="T34" i="4"/>
  <c r="R70" i="4"/>
  <c r="T70" i="4"/>
  <c r="R22" i="4"/>
  <c r="T22" i="4"/>
  <c r="R74" i="4"/>
  <c r="T74" i="4"/>
  <c r="R76" i="4"/>
  <c r="T76" i="4"/>
  <c r="R67" i="4"/>
  <c r="T67" i="4"/>
  <c r="R40" i="6"/>
  <c r="T40" i="6"/>
  <c r="R35" i="6"/>
  <c r="T35" i="6"/>
  <c r="R32" i="6"/>
  <c r="T32" i="6"/>
  <c r="R68" i="4"/>
  <c r="T68" i="4"/>
  <c r="R8" i="4"/>
  <c r="T8" i="4"/>
  <c r="R19" i="4"/>
  <c r="T19" i="4"/>
  <c r="R7" i="4"/>
  <c r="T7" i="4"/>
  <c r="R33" i="4"/>
  <c r="T33" i="4"/>
  <c r="R5" i="4"/>
  <c r="T5" i="4"/>
  <c r="R50" i="4"/>
  <c r="T50" i="4"/>
  <c r="R13" i="4"/>
  <c r="T13" i="4"/>
  <c r="R41" i="4"/>
  <c r="T41" i="4"/>
  <c r="R37" i="4"/>
  <c r="T37" i="4"/>
  <c r="R66" i="4"/>
  <c r="T66" i="4"/>
  <c r="R40" i="4"/>
  <c r="T40" i="4"/>
  <c r="R54" i="4"/>
  <c r="T54" i="4"/>
  <c r="R35" i="4"/>
  <c r="T35" i="4"/>
  <c r="R52" i="4"/>
  <c r="T52" i="4"/>
  <c r="R61" i="4"/>
  <c r="T61" i="4"/>
  <c r="R49" i="4"/>
  <c r="T49" i="4"/>
  <c r="R53" i="4"/>
  <c r="T53" i="4"/>
  <c r="R58" i="4"/>
  <c r="T58" i="4"/>
  <c r="R43" i="4"/>
  <c r="T43" i="4"/>
  <c r="R26" i="4"/>
  <c r="T26" i="4"/>
  <c r="R18" i="4"/>
  <c r="T18" i="4"/>
  <c r="R24" i="4"/>
  <c r="T24" i="4"/>
  <c r="R6" i="4"/>
  <c r="T6" i="4"/>
  <c r="R14" i="4"/>
  <c r="T14" i="4"/>
  <c r="R20" i="4"/>
  <c r="T20" i="4"/>
  <c r="R77" i="4"/>
  <c r="T77" i="4"/>
  <c r="R69" i="4"/>
  <c r="T69" i="4"/>
  <c r="R30" i="4"/>
  <c r="T30" i="4"/>
  <c r="R79" i="4"/>
  <c r="T79" i="4"/>
  <c r="R42" i="4"/>
  <c r="T42" i="4"/>
  <c r="R25" i="4"/>
  <c r="T25" i="4"/>
  <c r="R10" i="4"/>
  <c r="T10" i="4"/>
  <c r="R9" i="4"/>
  <c r="T9" i="4"/>
  <c r="R55" i="4"/>
  <c r="T55" i="4"/>
  <c r="R29" i="4"/>
  <c r="T29" i="4"/>
  <c r="R23" i="4"/>
  <c r="T23" i="4"/>
  <c r="R21" i="4"/>
  <c r="T21" i="4"/>
  <c r="R15" i="4"/>
  <c r="T15" i="4"/>
  <c r="R11" i="4"/>
  <c r="T11" i="4"/>
  <c r="R12" i="4"/>
  <c r="T12" i="4"/>
  <c r="R17" i="4"/>
  <c r="T17" i="4"/>
  <c r="R5" i="2"/>
  <c r="T5" i="2"/>
  <c r="R7" i="2"/>
  <c r="T7" i="2"/>
  <c r="R12" i="2"/>
  <c r="T12" i="2"/>
  <c r="T56" i="4" l="1"/>
</calcChain>
</file>

<file path=xl/sharedStrings.xml><?xml version="1.0" encoding="utf-8"?>
<sst xmlns="http://schemas.openxmlformats.org/spreadsheetml/2006/main" count="495" uniqueCount="129">
  <si>
    <t>Период проведения оценочной процедуры</t>
  </si>
  <si>
    <t>Сентябрь</t>
  </si>
  <si>
    <t>Октябрь</t>
  </si>
  <si>
    <t>Ноябрь</t>
  </si>
  <si>
    <t>Декабрь</t>
  </si>
  <si>
    <t>Всего</t>
  </si>
  <si>
    <t>Федеральные оценочные процедуры</t>
  </si>
  <si>
    <t>Оценочные процедуры по инициативе
ОО (стартовая диагностика)</t>
  </si>
  <si>
    <r>
      <rPr>
        <sz val="12"/>
        <rFont val="Times New Roman"/>
        <family val="1"/>
        <charset val="204"/>
      </rPr>
      <t>Оценочные процедуры по инициативе
ОО</t>
    </r>
  </si>
  <si>
    <t>В I полугодии 2025-2026 учебного года</t>
  </si>
  <si>
    <t>1 классы</t>
  </si>
  <si>
    <t>Русский язык</t>
  </si>
  <si>
    <t>Литературное чтение</t>
  </si>
  <si>
    <t>Математика</t>
  </si>
  <si>
    <t>Окружающий мир</t>
  </si>
  <si>
    <t>Труд (технология)</t>
  </si>
  <si>
    <r>
      <rPr>
        <sz val="12"/>
        <rFont val="Times New Roman"/>
        <family val="1"/>
        <charset val="204"/>
      </rPr>
      <t>Изобразительное
искусство</t>
    </r>
  </si>
  <si>
    <t>Музыка</t>
  </si>
  <si>
    <t>Физическая культура</t>
  </si>
  <si>
    <t>2 классы</t>
  </si>
  <si>
    <r>
      <rPr>
        <sz val="12"/>
        <rFont val="Times New Roman"/>
        <family val="1"/>
        <charset val="204"/>
      </rPr>
      <t>Иностранный язык
(английский)</t>
    </r>
  </si>
  <si>
    <t>3 классы</t>
  </si>
  <si>
    <t>4 классы</t>
  </si>
  <si>
    <t>ОРКСЭ</t>
  </si>
  <si>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</si>
  <si>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</si>
  <si>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</si>
  <si>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</si>
  <si>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</si>
  <si>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</si>
  <si>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</si>
  <si>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</si>
  <si>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</si>
  <si>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Всего</t>
    </r>
  </si>
  <si>
    <t>Во II полугодии 2025-2026 учебного года</t>
  </si>
  <si>
    <t>Всего оценочных процедур за 2025-2026 учебный год</t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</si>
  <si>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</si>
  <si>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</si>
  <si>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</si>
  <si>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</si>
  <si>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</si>
  <si>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</si>
  <si>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</si>
  <si>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</si>
  <si>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</si>
  <si>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</si>
  <si>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</si>
  <si>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</si>
  <si>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</si>
  <si>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</si>
  <si>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t xml:space="preserve"> </t>
  </si>
  <si>
    <r>
      <rPr>
        <sz val="12"/>
        <rFont val="Times New Roman"/>
        <family val="1"/>
      </rPr>
      <t>ОРКСЭ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</si>
  <si>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</si>
  <si>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</si>
  <si>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</si>
  <si>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</si>
  <si>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</si>
  <si>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</si>
  <si>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</si>
  <si>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t>Оценочные процедуры по инициативе ОО (стартовая диагностика)</t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</si>
  <si>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</si>
  <si>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</si>
  <si>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b/>
        <sz val="11"/>
        <rFont val="Times New Roman"/>
        <family val="1"/>
      </rPr>
      <t>5 классы</t>
    </r>
  </si>
  <si>
    <t>Литература</t>
  </si>
  <si>
    <t>Иностранный язык (английский)</t>
  </si>
  <si>
    <t>к.р. по КТП</t>
  </si>
  <si>
    <t>История</t>
  </si>
  <si>
    <t>География</t>
  </si>
  <si>
    <t>Биология</t>
  </si>
  <si>
    <t>Изобразительное искусство</t>
  </si>
  <si>
    <t>6 классы</t>
  </si>
  <si>
    <t>7 классы</t>
  </si>
  <si>
    <t>Алгебра</t>
  </si>
  <si>
    <t>Геометрия</t>
  </si>
  <si>
    <t>Вероятность и статистика</t>
  </si>
  <si>
    <t>Информатика (углубление)</t>
  </si>
  <si>
    <t>Физика</t>
  </si>
  <si>
    <t>8 классы</t>
  </si>
  <si>
    <t>Информатика (база)</t>
  </si>
  <si>
    <t>Химия</t>
  </si>
  <si>
    <t>ОБЗР</t>
  </si>
  <si>
    <t>Обществознание</t>
  </si>
  <si>
    <t>9 классы</t>
  </si>
  <si>
    <t>есть в УП</t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</si>
  <si>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</si>
  <si>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</si>
  <si>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</si>
  <si>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</si>
  <si>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</si>
  <si>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t>Оценочные процедуры по инициативе ОО</t>
  </si>
  <si>
    <t>Кол-во часов по учебному плану</t>
  </si>
  <si>
    <t>Процентное соотношение кол-ва оценочных процедур к кол-ву часов УП, в %</t>
  </si>
  <si>
    <t>5 классы</t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</si>
  <si>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</si>
  <si>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</si>
  <si>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Русский язык</t>
    </r>
  </si>
  <si>
    <t>Литература (база)</t>
  </si>
  <si>
    <t>Литература (угл)</t>
  </si>
  <si>
    <t>Иностранный язык (английский) (база)</t>
  </si>
  <si>
    <t>Иностранный язык (английский) (угл)</t>
  </si>
  <si>
    <t>Алгебра и начала математического анализа (база)</t>
  </si>
  <si>
    <t>Алгебра и начала математического анализа (угл)</t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</si>
  <si>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</si>
  <si>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Геометрия (угл)</t>
    </r>
  </si>
  <si>
    <t>Вероятность и статистика (база)</t>
  </si>
  <si>
    <t>Вероятность и статистика (угл)</t>
  </si>
  <si>
    <t>История (база)</t>
  </si>
  <si>
    <t>История (угл)</t>
  </si>
  <si>
    <t>Обществознание (база)</t>
  </si>
  <si>
    <t>Обществознание (угл)</t>
  </si>
  <si>
    <t>География (база)</t>
  </si>
  <si>
    <t>География (угл)</t>
  </si>
  <si>
    <t>Биология (база)</t>
  </si>
  <si>
    <t>Биология (угл)</t>
  </si>
  <si>
    <t>Информатика (угл)</t>
  </si>
  <si>
    <r>
      <rPr>
        <sz val="11"/>
        <rFont val="Times New Roman"/>
        <family val="1"/>
      </rPr>
      <t>Физика (база)</t>
    </r>
  </si>
  <si>
    <r>
      <rPr>
        <sz val="11"/>
        <rFont val="Times New Roman"/>
        <family val="1"/>
      </rPr>
      <t>Физика (угл)</t>
    </r>
  </si>
  <si>
    <t>Химия (база)</t>
  </si>
  <si>
    <t>Химия (угл)</t>
  </si>
  <si>
    <r>
      <rPr>
        <sz val="11"/>
        <rFont val="Times New Roman"/>
        <family val="1"/>
      </rPr>
      <t>Физическая культура</t>
    </r>
  </si>
  <si>
    <t>11 классы</t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</si>
  <si>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</si>
  <si>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11 классы</t>
    </r>
  </si>
  <si>
    <t>ГРАФИК оценочных процедур на 2026/2027 учебный год
СРЕДНЕЕ ОБЩЕЕ ОБРАЗОВАНИЕ
II полугодие</t>
  </si>
  <si>
    <t>Приложение № 1
к приказу №57/12 от 01.09.2026 г.
ГРАФИК оценочных процедур на  2026/2027 учебный год
НАЧАЛЬНОЕ ОБЩЕЕ ОБРАЗОВАНИЕ
I полугодие</t>
  </si>
  <si>
    <t>Приложение № 2
к приказу №57/12 от 01.09.2026 г.
ГРАФИК оценочных процедур на  2026/2027 учебный год
ОСНОВНОЕ ОБЩЕЕ ОБРАЗОВАНИЕ
I полугодие</t>
  </si>
  <si>
    <r>
      <rPr>
        <b/>
        <sz val="16"/>
        <rFont val="Times New Roman"/>
        <family val="1"/>
      </rPr>
      <t xml:space="preserve">ГРАФИК оценочных процедур на 2026/2027 учебный год
</t>
    </r>
    <r>
      <rPr>
        <b/>
        <sz val="14"/>
        <rFont val="Times New Roman"/>
        <family val="1"/>
      </rPr>
      <t>НАЧАЛЬНОЕ ОБЩЕЕ ОБРАЗОВАНИЕ
II полугодие</t>
    </r>
  </si>
  <si>
    <r>
      <rPr>
        <b/>
        <sz val="16"/>
        <rFont val="Times New Roman"/>
        <family val="1"/>
      </rPr>
      <t xml:space="preserve">ГРАФИК оценочных процедур на 2026/2027 учебный год
</t>
    </r>
    <r>
      <rPr>
        <b/>
        <sz val="14"/>
        <rFont val="Times New Roman"/>
        <family val="1"/>
      </rPr>
      <t>ОСНОВНОЕ ОБЩЕЕ ОБРАЗОВАНИЕ
II полугодие</t>
    </r>
  </si>
  <si>
    <t>Приложение № 3
к приказу №57/12 от 01.09.2026 г.
ГРАФИК оценочных процедур на  2026/2027 учебный год
СРЕДНЕЕ ОБЩЕЕ ОБРАЗОВАНИЕ
I полугодие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</si>
</sst>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1" x14ac:knownFonts="1">
    <font>
      <sz val="10"/>
      <color rgb="FF000000"/>
      <name val="Times New Roman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2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2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9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textRotation="90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 indent="1"/>
    </xf>
    <xf numFmtId="0" fontId="5" fillId="0" borderId="1" xfId="0" applyFont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textRotation="90" wrapText="1"/>
    </xf>
    <xf numFmtId="0" fontId="14" fillId="2" borderId="1" xfId="0" applyFont="1" applyFill="1" applyBorder="1" applyAlignment="1">
      <alignment horizontal="left" textRotation="90" wrapText="1"/>
    </xf>
    <xf numFmtId="0" fontId="14" fillId="0" borderId="1" xfId="0" applyFont="1" applyBorder="1" applyAlignment="1">
      <alignment horizontal="left" textRotation="90" wrapText="1"/>
    </xf>
    <xf numFmtId="0" fontId="0" fillId="0" borderId="1" xfId="0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textRotation="90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shrinkToFit="1"/>
    </xf>
    <xf numFmtId="1" fontId="17" fillId="2" borderId="1" xfId="0" applyNumberFormat="1" applyFont="1" applyFill="1" applyBorder="1" applyAlignment="1">
      <alignment horizontal="center" vertical="center" shrinkToFit="1"/>
    </xf>
    <xf numFmtId="165" fontId="17" fillId="2" borderId="1" xfId="1" applyNumberFormat="1" applyFont="1" applyFill="1" applyBorder="1" applyAlignment="1">
      <alignment horizontal="center" vertical="center" shrinkToFit="1"/>
    </xf>
    <xf numFmtId="1" fontId="6" fillId="2" borderId="1" xfId="0" applyNumberFormat="1" applyFont="1" applyFill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center" vertical="center" shrinkToFit="1"/>
    </xf>
    <xf numFmtId="165" fontId="6" fillId="2" borderId="1" xfId="1" applyNumberFormat="1" applyFont="1" applyFill="1" applyBorder="1" applyAlignment="1">
      <alignment horizontal="center" vertical="center" shrinkToFit="1"/>
    </xf>
    <xf numFmtId="1" fontId="18" fillId="2" borderId="1" xfId="0" applyNumberFormat="1" applyFont="1" applyFill="1" applyBorder="1" applyAlignment="1">
      <alignment horizontal="center" vertical="center" shrinkToFit="1"/>
    </xf>
    <xf numFmtId="1" fontId="19" fillId="2" borderId="1" xfId="0" applyNumberFormat="1" applyFont="1" applyFill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2" borderId="5" xfId="0" applyNumberFormat="1" applyFont="1" applyFill="1" applyBorder="1" applyAlignment="1">
      <alignment horizontal="center" vertical="center" shrinkToFit="1"/>
    </xf>
    <xf numFmtId="164" fontId="17" fillId="2" borderId="1" xfId="0" applyNumberFormat="1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1" fontId="19" fillId="4" borderId="1" xfId="0" applyNumberFormat="1" applyFont="1" applyFill="1" applyBorder="1" applyAlignment="1">
      <alignment horizontal="center" vertical="center" shrinkToFit="1"/>
    </xf>
    <xf numFmtId="164" fontId="6" fillId="3" borderId="1" xfId="0" applyNumberFormat="1" applyFont="1" applyFill="1" applyBorder="1" applyAlignment="1">
      <alignment horizontal="right" vertical="top" shrinkToFit="1"/>
    </xf>
    <xf numFmtId="0" fontId="17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" fontId="17" fillId="4" borderId="1" xfId="0" applyNumberFormat="1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3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2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4" fillId="0" borderId="4" xfId="0" applyFont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13" fillId="0" borderId="6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zoomScale="130" zoomScaleNormal="130" workbookViewId="0">
      <selection sqref="A1:N1"/>
    </sheetView>
  </sheetViews>
  <sheetFormatPr defaultRowHeight="12.75" x14ac:dyDescent="0.2"/>
  <cols>
    <col min="1" max="1" width="31.33203125" customWidth="1"/>
    <col min="2" max="2" width="4.6640625" customWidth="1"/>
    <col min="3" max="3" width="11.5" bestFit="1" customWidth="1"/>
    <col min="4" max="4" width="5.5" customWidth="1"/>
    <col min="5" max="5" width="4.83203125" customWidth="1"/>
    <col min="6" max="6" width="4.6640625" customWidth="1"/>
    <col min="7" max="7" width="5.5" customWidth="1"/>
    <col min="8" max="9" width="4.6640625" customWidth="1"/>
    <col min="10" max="10" width="5.83203125" customWidth="1"/>
    <col min="11" max="12" width="4.6640625" customWidth="1"/>
    <col min="13" max="13" width="5.5" customWidth="1"/>
    <col min="14" max="14" width="9.33203125" customWidth="1"/>
    <col min="15" max="15" width="63.1640625" customWidth="1"/>
  </cols>
  <sheetData>
    <row r="1" spans="1:15" ht="73.5" customHeight="1" x14ac:dyDescent="0.2">
      <c r="A1" s="59" t="s">
        <v>124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5"/>
    </row>
    <row r="2" spans="1:15" s="24" customFormat="1" ht="33.950000000000003" customHeight="1" x14ac:dyDescent="0.2">
      <c r="A2" s="1" t="s">
        <v>0</v>
      </c>
      <c r="B2" s="63" t="s">
        <v>1</v>
      </c>
      <c r="C2" s="64"/>
      <c r="D2" s="65"/>
      <c r="E2" s="66" t="s">
        <v>2</v>
      </c>
      <c r="F2" s="67"/>
      <c r="G2" s="68"/>
      <c r="H2" s="63" t="s">
        <v>3</v>
      </c>
      <c r="I2" s="64"/>
      <c r="J2" s="65"/>
      <c r="K2" s="63" t="s">
        <v>4</v>
      </c>
      <c r="L2" s="64"/>
      <c r="M2" s="65"/>
      <c r="N2" s="56" t="s">
        <v>5</v>
      </c>
    </row>
    <row r="3" spans="1:15" s="24" customFormat="1" ht="207" customHeight="1" x14ac:dyDescent="0.2">
      <c r="A3" s="25"/>
      <c r="B3" s="3" t="s">
        <v>6</v>
      </c>
      <c r="C3" s="3" t="s">
        <v>7</v>
      </c>
      <c r="D3" s="4" t="s">
        <v>5</v>
      </c>
      <c r="E3" s="3" t="s">
        <v>6</v>
      </c>
      <c r="F3" s="26" t="s">
        <v>8</v>
      </c>
      <c r="G3" s="4" t="s">
        <v>5</v>
      </c>
      <c r="H3" s="3" t="s">
        <v>6</v>
      </c>
      <c r="I3" s="26" t="s">
        <v>8</v>
      </c>
      <c r="J3" s="4" t="s">
        <v>5</v>
      </c>
      <c r="K3" s="3" t="s">
        <v>6</v>
      </c>
      <c r="L3" s="26" t="s">
        <v>8</v>
      </c>
      <c r="M3" s="4" t="s">
        <v>5</v>
      </c>
      <c r="N3" s="5" t="s">
        <v>9</v>
      </c>
    </row>
    <row r="4" spans="1:15" s="24" customFormat="1" ht="17.45" customHeight="1" x14ac:dyDescent="0.2">
      <c r="A4" s="60" t="s">
        <v>10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5" s="24" customFormat="1" ht="17.25" customHeight="1" x14ac:dyDescent="0.2">
      <c r="A5" s="6" t="s">
        <v>11</v>
      </c>
      <c r="B5" s="21"/>
      <c r="C5" s="22">
        <v>1</v>
      </c>
      <c r="D5" s="23">
        <v>1</v>
      </c>
      <c r="E5" s="21"/>
      <c r="F5" s="21"/>
      <c r="G5" s="23">
        <v>0</v>
      </c>
      <c r="H5" s="21"/>
      <c r="I5" s="21"/>
      <c r="J5" s="23">
        <v>0</v>
      </c>
      <c r="K5" s="21"/>
      <c r="L5" s="22">
        <v>1</v>
      </c>
      <c r="M5" s="23">
        <v>1</v>
      </c>
      <c r="N5" s="23">
        <v>2</v>
      </c>
    </row>
    <row r="6" spans="1:15" s="24" customFormat="1" ht="17.25" customHeight="1" x14ac:dyDescent="0.2">
      <c r="A6" s="6" t="s">
        <v>12</v>
      </c>
      <c r="B6" s="21"/>
      <c r="C6" s="43">
        <v>1</v>
      </c>
      <c r="D6" s="23">
        <v>1</v>
      </c>
      <c r="E6" s="21"/>
      <c r="F6" s="21"/>
      <c r="G6" s="23">
        <v>0</v>
      </c>
      <c r="H6" s="21"/>
      <c r="I6" s="21"/>
      <c r="J6" s="23">
        <v>0</v>
      </c>
      <c r="K6" s="21"/>
      <c r="L6" s="22">
        <v>1</v>
      </c>
      <c r="M6" s="23">
        <v>1</v>
      </c>
      <c r="N6" s="23">
        <v>2</v>
      </c>
    </row>
    <row r="7" spans="1:15" s="24" customFormat="1" ht="17.25" customHeight="1" x14ac:dyDescent="0.2">
      <c r="A7" s="6" t="s">
        <v>13</v>
      </c>
      <c r="B7" s="21"/>
      <c r="C7" s="22">
        <v>1</v>
      </c>
      <c r="D7" s="23">
        <v>1</v>
      </c>
      <c r="E7" s="21"/>
      <c r="F7" s="21"/>
      <c r="G7" s="23">
        <v>0</v>
      </c>
      <c r="H7" s="21"/>
      <c r="I7" s="21"/>
      <c r="J7" s="23">
        <v>0</v>
      </c>
      <c r="K7" s="21"/>
      <c r="L7" s="22">
        <v>1</v>
      </c>
      <c r="M7" s="23">
        <v>1</v>
      </c>
      <c r="N7" s="23">
        <v>2</v>
      </c>
    </row>
    <row r="8" spans="1:15" s="24" customFormat="1" ht="17.25" customHeight="1" x14ac:dyDescent="0.2">
      <c r="A8" s="6" t="s">
        <v>14</v>
      </c>
      <c r="B8" s="21"/>
      <c r="C8" s="43">
        <v>1</v>
      </c>
      <c r="D8" s="23">
        <v>1</v>
      </c>
      <c r="E8" s="21"/>
      <c r="F8" s="21"/>
      <c r="G8" s="23">
        <v>0</v>
      </c>
      <c r="H8" s="21"/>
      <c r="I8" s="21"/>
      <c r="J8" s="23">
        <v>0</v>
      </c>
      <c r="K8" s="21"/>
      <c r="L8" s="22">
        <v>1</v>
      </c>
      <c r="M8" s="23">
        <v>1</v>
      </c>
      <c r="N8" s="23">
        <v>2</v>
      </c>
    </row>
    <row r="9" spans="1:15" s="24" customFormat="1" ht="17.25" customHeight="1" x14ac:dyDescent="0.2">
      <c r="A9" s="6" t="s">
        <v>15</v>
      </c>
      <c r="B9" s="21"/>
      <c r="C9" s="21"/>
      <c r="D9" s="23">
        <v>0</v>
      </c>
      <c r="E9" s="21"/>
      <c r="F9" s="21"/>
      <c r="G9" s="23">
        <v>0</v>
      </c>
      <c r="H9" s="21"/>
      <c r="I9" s="21"/>
      <c r="J9" s="23">
        <v>0</v>
      </c>
      <c r="K9" s="21"/>
      <c r="L9" s="21"/>
      <c r="M9" s="23">
        <v>0</v>
      </c>
      <c r="N9" s="23">
        <v>0</v>
      </c>
    </row>
    <row r="10" spans="1:15" s="24" customFormat="1" ht="34.5" customHeight="1" x14ac:dyDescent="0.2">
      <c r="A10" s="25" t="s">
        <v>16</v>
      </c>
      <c r="B10" s="21"/>
      <c r="C10" s="21"/>
      <c r="D10" s="23">
        <v>0</v>
      </c>
      <c r="E10" s="21"/>
      <c r="F10" s="21"/>
      <c r="G10" s="23">
        <v>0</v>
      </c>
      <c r="H10" s="21"/>
      <c r="I10" s="21"/>
      <c r="J10" s="23">
        <v>0</v>
      </c>
      <c r="K10" s="21"/>
      <c r="L10" s="21"/>
      <c r="M10" s="23">
        <v>0</v>
      </c>
      <c r="N10" s="23">
        <v>0</v>
      </c>
    </row>
    <row r="11" spans="1:15" s="24" customFormat="1" ht="17.25" customHeight="1" x14ac:dyDescent="0.2">
      <c r="A11" s="6" t="s">
        <v>17</v>
      </c>
      <c r="B11" s="21"/>
      <c r="C11" s="21"/>
      <c r="D11" s="23">
        <v>0</v>
      </c>
      <c r="E11" s="21"/>
      <c r="F11" s="21"/>
      <c r="G11" s="23">
        <v>0</v>
      </c>
      <c r="H11" s="21"/>
      <c r="I11" s="21"/>
      <c r="J11" s="23">
        <v>0</v>
      </c>
      <c r="K11" s="21"/>
      <c r="L11" s="21"/>
      <c r="M11" s="23">
        <v>0</v>
      </c>
      <c r="N11" s="23">
        <v>0</v>
      </c>
    </row>
    <row r="12" spans="1:15" s="24" customFormat="1" ht="17.25" customHeight="1" x14ac:dyDescent="0.2">
      <c r="A12" s="6" t="s">
        <v>18</v>
      </c>
      <c r="B12" s="21"/>
      <c r="C12" s="21"/>
      <c r="D12" s="23">
        <v>0</v>
      </c>
      <c r="E12" s="21"/>
      <c r="F12" s="21"/>
      <c r="G12" s="23">
        <v>0</v>
      </c>
      <c r="H12" s="21"/>
      <c r="I12" s="21"/>
      <c r="J12" s="23">
        <v>0</v>
      </c>
      <c r="K12" s="21"/>
      <c r="L12" s="21"/>
      <c r="M12" s="23">
        <v>0</v>
      </c>
      <c r="N12" s="23">
        <v>0</v>
      </c>
    </row>
    <row r="13" spans="1:15" s="24" customFormat="1" ht="17.45" customHeight="1" x14ac:dyDescent="0.2">
      <c r="A13" s="60" t="s">
        <v>19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</row>
    <row r="14" spans="1:15" s="24" customFormat="1" ht="17.25" customHeight="1" x14ac:dyDescent="0.2">
      <c r="A14" s="6" t="s">
        <v>11</v>
      </c>
      <c r="B14" s="21"/>
      <c r="C14" s="22">
        <v>2</v>
      </c>
      <c r="D14" s="23">
        <v>2</v>
      </c>
      <c r="E14" s="21"/>
      <c r="F14" s="22">
        <v>2</v>
      </c>
      <c r="G14" s="23">
        <v>2</v>
      </c>
      <c r="H14" s="21"/>
      <c r="I14" s="22">
        <v>1</v>
      </c>
      <c r="J14" s="23">
        <v>1</v>
      </c>
      <c r="K14" s="21"/>
      <c r="L14" s="22">
        <v>2</v>
      </c>
      <c r="M14" s="23">
        <v>2</v>
      </c>
      <c r="N14" s="23">
        <v>7</v>
      </c>
    </row>
    <row r="15" spans="1:15" s="24" customFormat="1" ht="17.25" customHeight="1" x14ac:dyDescent="0.2">
      <c r="A15" s="6" t="s">
        <v>12</v>
      </c>
      <c r="B15" s="21"/>
      <c r="C15" s="43">
        <v>1</v>
      </c>
      <c r="D15" s="29">
        <v>1</v>
      </c>
      <c r="E15" s="27"/>
      <c r="F15" s="27">
        <v>1</v>
      </c>
      <c r="G15" s="29">
        <v>1</v>
      </c>
      <c r="H15" s="27"/>
      <c r="I15" s="27">
        <v>1</v>
      </c>
      <c r="J15" s="29">
        <v>1</v>
      </c>
      <c r="K15" s="27"/>
      <c r="L15" s="28">
        <v>1</v>
      </c>
      <c r="M15" s="29">
        <v>1</v>
      </c>
      <c r="N15" s="29">
        <v>4</v>
      </c>
    </row>
    <row r="16" spans="1:15" s="24" customFormat="1" ht="34.5" customHeight="1" x14ac:dyDescent="0.2">
      <c r="A16" s="25" t="s">
        <v>20</v>
      </c>
      <c r="B16" s="21"/>
      <c r="C16" s="27">
        <v>1</v>
      </c>
      <c r="D16" s="29">
        <v>1</v>
      </c>
      <c r="E16" s="27"/>
      <c r="F16" s="27">
        <v>0</v>
      </c>
      <c r="G16" s="29">
        <v>0</v>
      </c>
      <c r="H16" s="27"/>
      <c r="I16" s="27">
        <v>1</v>
      </c>
      <c r="J16" s="29">
        <v>1</v>
      </c>
      <c r="K16" s="27"/>
      <c r="L16" s="28">
        <v>1</v>
      </c>
      <c r="M16" s="29">
        <v>1</v>
      </c>
      <c r="N16" s="29">
        <v>3</v>
      </c>
    </row>
    <row r="17" spans="1:14" s="24" customFormat="1" ht="17.25" customHeight="1" x14ac:dyDescent="0.2">
      <c r="A17" s="6" t="s">
        <v>13</v>
      </c>
      <c r="B17" s="21"/>
      <c r="C17" s="28">
        <v>2</v>
      </c>
      <c r="D17" s="29">
        <v>2</v>
      </c>
      <c r="E17" s="27"/>
      <c r="F17" s="28">
        <v>2</v>
      </c>
      <c r="G17" s="29">
        <v>2</v>
      </c>
      <c r="H17" s="27"/>
      <c r="I17" s="28">
        <v>1</v>
      </c>
      <c r="J17" s="29">
        <v>1</v>
      </c>
      <c r="K17" s="27"/>
      <c r="L17" s="28">
        <v>1</v>
      </c>
      <c r="M17" s="29">
        <v>1</v>
      </c>
      <c r="N17" s="29">
        <v>6</v>
      </c>
    </row>
    <row r="18" spans="1:14" s="24" customFormat="1" ht="17.25" customHeight="1" x14ac:dyDescent="0.2">
      <c r="A18" s="6" t="s">
        <v>14</v>
      </c>
      <c r="B18" s="21"/>
      <c r="C18" s="28">
        <v>1</v>
      </c>
      <c r="D18" s="29">
        <v>1</v>
      </c>
      <c r="E18" s="27"/>
      <c r="F18" s="28">
        <v>0</v>
      </c>
      <c r="G18" s="29">
        <v>0</v>
      </c>
      <c r="H18" s="27"/>
      <c r="I18" s="27">
        <v>1</v>
      </c>
      <c r="J18" s="29">
        <v>1</v>
      </c>
      <c r="K18" s="27"/>
      <c r="L18" s="28">
        <v>1</v>
      </c>
      <c r="M18" s="29">
        <v>1</v>
      </c>
      <c r="N18" s="29">
        <v>3</v>
      </c>
    </row>
    <row r="19" spans="1:14" s="24" customFormat="1" ht="17.25" customHeight="1" x14ac:dyDescent="0.2">
      <c r="A19" s="6" t="s">
        <v>15</v>
      </c>
      <c r="B19" s="21"/>
      <c r="C19" s="27">
        <v>1</v>
      </c>
      <c r="D19" s="29">
        <v>1</v>
      </c>
      <c r="E19" s="27"/>
      <c r="F19" s="27">
        <v>0</v>
      </c>
      <c r="G19" s="29">
        <v>0</v>
      </c>
      <c r="H19" s="27"/>
      <c r="I19" s="27">
        <v>0</v>
      </c>
      <c r="J19" s="29">
        <v>0</v>
      </c>
      <c r="K19" s="27"/>
      <c r="L19" s="27">
        <v>1</v>
      </c>
      <c r="M19" s="29">
        <v>1</v>
      </c>
      <c r="N19" s="29">
        <v>2</v>
      </c>
    </row>
    <row r="20" spans="1:14" s="24" customFormat="1" ht="34.5" customHeight="1" x14ac:dyDescent="0.2">
      <c r="A20" s="25" t="s">
        <v>16</v>
      </c>
      <c r="B20" s="21"/>
      <c r="C20" s="27">
        <v>1</v>
      </c>
      <c r="D20" s="29">
        <v>1</v>
      </c>
      <c r="E20" s="27"/>
      <c r="F20" s="27">
        <v>0</v>
      </c>
      <c r="G20" s="29">
        <v>0</v>
      </c>
      <c r="H20" s="27"/>
      <c r="I20" s="27">
        <v>0</v>
      </c>
      <c r="J20" s="29">
        <v>0</v>
      </c>
      <c r="K20" s="27"/>
      <c r="L20" s="27">
        <v>1</v>
      </c>
      <c r="M20" s="29">
        <v>1</v>
      </c>
      <c r="N20" s="29">
        <v>2</v>
      </c>
    </row>
    <row r="21" spans="1:14" s="24" customFormat="1" ht="17.25" customHeight="1" x14ac:dyDescent="0.2">
      <c r="A21" s="6" t="s">
        <v>17</v>
      </c>
      <c r="B21" s="21"/>
      <c r="C21" s="27">
        <v>1</v>
      </c>
      <c r="D21" s="29">
        <v>1</v>
      </c>
      <c r="E21" s="27"/>
      <c r="F21" s="27">
        <v>0</v>
      </c>
      <c r="G21" s="29">
        <v>0</v>
      </c>
      <c r="H21" s="27"/>
      <c r="I21" s="27">
        <v>0</v>
      </c>
      <c r="J21" s="29">
        <v>0</v>
      </c>
      <c r="K21" s="27"/>
      <c r="L21" s="27">
        <v>1</v>
      </c>
      <c r="M21" s="29">
        <v>1</v>
      </c>
      <c r="N21" s="29">
        <v>2</v>
      </c>
    </row>
    <row r="22" spans="1:14" s="24" customFormat="1" ht="17.25" customHeight="1" x14ac:dyDescent="0.2">
      <c r="A22" s="6" t="s">
        <v>18</v>
      </c>
      <c r="B22" s="44"/>
      <c r="C22" s="44">
        <v>1</v>
      </c>
      <c r="D22" s="45">
        <v>1</v>
      </c>
      <c r="E22" s="44"/>
      <c r="F22" s="44">
        <v>0</v>
      </c>
      <c r="G22" s="45">
        <v>0</v>
      </c>
      <c r="H22" s="44"/>
      <c r="I22" s="44">
        <v>0</v>
      </c>
      <c r="J22" s="45">
        <v>0</v>
      </c>
      <c r="K22" s="44"/>
      <c r="L22" s="44">
        <v>0</v>
      </c>
      <c r="M22" s="45">
        <v>0</v>
      </c>
      <c r="N22" s="45">
        <v>1</v>
      </c>
    </row>
    <row r="23" spans="1:14" s="24" customFormat="1" ht="17.45" customHeight="1" x14ac:dyDescent="0.2">
      <c r="A23" s="60" t="s">
        <v>21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</row>
    <row r="24" spans="1:14" s="24" customFormat="1" ht="17.25" customHeight="1" x14ac:dyDescent="0.2">
      <c r="A24" s="6" t="s">
        <v>11</v>
      </c>
      <c r="B24" s="21"/>
      <c r="C24" s="22">
        <v>1</v>
      </c>
      <c r="D24" s="23">
        <v>1</v>
      </c>
      <c r="E24" s="21"/>
      <c r="F24" s="22">
        <v>1</v>
      </c>
      <c r="G24" s="23">
        <v>1</v>
      </c>
      <c r="H24" s="21"/>
      <c r="I24" s="22">
        <v>2</v>
      </c>
      <c r="J24" s="23">
        <v>2</v>
      </c>
      <c r="K24" s="21"/>
      <c r="L24" s="22">
        <v>2</v>
      </c>
      <c r="M24" s="23">
        <v>2</v>
      </c>
      <c r="N24" s="23">
        <v>6</v>
      </c>
    </row>
    <row r="25" spans="1:14" s="24" customFormat="1" ht="17.25" customHeight="1" x14ac:dyDescent="0.2">
      <c r="A25" s="6" t="s">
        <v>12</v>
      </c>
      <c r="B25" s="27"/>
      <c r="C25" s="27">
        <v>1</v>
      </c>
      <c r="D25" s="29">
        <v>1</v>
      </c>
      <c r="E25" s="27"/>
      <c r="F25" s="27">
        <v>1</v>
      </c>
      <c r="G25" s="29">
        <v>1</v>
      </c>
      <c r="H25" s="27"/>
      <c r="I25" s="27">
        <v>1</v>
      </c>
      <c r="J25" s="29">
        <v>1</v>
      </c>
      <c r="K25" s="27"/>
      <c r="L25" s="28">
        <v>1</v>
      </c>
      <c r="M25" s="29">
        <v>1</v>
      </c>
      <c r="N25" s="29">
        <v>4</v>
      </c>
    </row>
    <row r="26" spans="1:14" s="24" customFormat="1" ht="34.5" customHeight="1" x14ac:dyDescent="0.2">
      <c r="A26" s="25" t="s">
        <v>20</v>
      </c>
      <c r="B26" s="27"/>
      <c r="C26" s="28">
        <v>1</v>
      </c>
      <c r="D26" s="29">
        <v>1</v>
      </c>
      <c r="E26" s="27"/>
      <c r="F26" s="28">
        <v>0</v>
      </c>
      <c r="G26" s="46">
        <v>0</v>
      </c>
      <c r="H26" s="27"/>
      <c r="I26" s="27">
        <v>1</v>
      </c>
      <c r="J26" s="29">
        <v>1</v>
      </c>
      <c r="K26" s="27"/>
      <c r="L26" s="28">
        <v>0</v>
      </c>
      <c r="M26" s="46">
        <v>0</v>
      </c>
      <c r="N26" s="29">
        <v>2</v>
      </c>
    </row>
    <row r="27" spans="1:14" s="24" customFormat="1" ht="17.25" customHeight="1" x14ac:dyDescent="0.2">
      <c r="A27" s="6" t="s">
        <v>13</v>
      </c>
      <c r="B27" s="27"/>
      <c r="C27" s="28">
        <v>2</v>
      </c>
      <c r="D27" s="29">
        <v>2</v>
      </c>
      <c r="E27" s="27"/>
      <c r="F27" s="28">
        <v>2</v>
      </c>
      <c r="G27" s="29">
        <v>2</v>
      </c>
      <c r="H27" s="27"/>
      <c r="I27" s="28">
        <v>1</v>
      </c>
      <c r="J27" s="29">
        <v>1</v>
      </c>
      <c r="K27" s="27"/>
      <c r="L27" s="28">
        <v>1</v>
      </c>
      <c r="M27" s="29">
        <v>1</v>
      </c>
      <c r="N27" s="29">
        <v>6</v>
      </c>
    </row>
    <row r="28" spans="1:14" s="24" customFormat="1" ht="17.25" customHeight="1" x14ac:dyDescent="0.2">
      <c r="A28" s="6" t="s">
        <v>14</v>
      </c>
      <c r="B28" s="27"/>
      <c r="C28" s="27">
        <v>1</v>
      </c>
      <c r="D28" s="29">
        <v>1</v>
      </c>
      <c r="E28" s="27"/>
      <c r="F28" s="27">
        <v>0</v>
      </c>
      <c r="G28" s="29">
        <v>0</v>
      </c>
      <c r="H28" s="27"/>
      <c r="I28" s="27">
        <v>1</v>
      </c>
      <c r="J28" s="29">
        <v>1</v>
      </c>
      <c r="K28" s="27"/>
      <c r="L28" s="28">
        <v>1</v>
      </c>
      <c r="M28" s="29">
        <v>1</v>
      </c>
      <c r="N28" s="29">
        <v>3</v>
      </c>
    </row>
    <row r="29" spans="1:14" s="24" customFormat="1" ht="17.25" customHeight="1" x14ac:dyDescent="0.2">
      <c r="A29" s="6" t="s">
        <v>15</v>
      </c>
      <c r="B29" s="27"/>
      <c r="C29" s="27">
        <v>1</v>
      </c>
      <c r="D29" s="29">
        <v>1</v>
      </c>
      <c r="E29" s="27"/>
      <c r="F29" s="27">
        <v>0</v>
      </c>
      <c r="G29" s="29">
        <v>0</v>
      </c>
      <c r="H29" s="27"/>
      <c r="I29" s="27">
        <v>0</v>
      </c>
      <c r="J29" s="29">
        <v>0</v>
      </c>
      <c r="K29" s="27"/>
      <c r="L29" s="27">
        <v>1</v>
      </c>
      <c r="M29" s="29">
        <v>1</v>
      </c>
      <c r="N29" s="29">
        <v>2</v>
      </c>
    </row>
    <row r="30" spans="1:14" s="24" customFormat="1" ht="34.5" customHeight="1" x14ac:dyDescent="0.2">
      <c r="A30" s="25" t="s">
        <v>16</v>
      </c>
      <c r="B30" s="27"/>
      <c r="C30" s="27">
        <v>1</v>
      </c>
      <c r="D30" s="29">
        <v>1</v>
      </c>
      <c r="E30" s="27"/>
      <c r="F30" s="27">
        <v>0</v>
      </c>
      <c r="G30" s="29">
        <v>0</v>
      </c>
      <c r="H30" s="27"/>
      <c r="I30" s="27">
        <v>0</v>
      </c>
      <c r="J30" s="29">
        <v>0</v>
      </c>
      <c r="K30" s="27"/>
      <c r="L30" s="27">
        <v>1</v>
      </c>
      <c r="M30" s="29">
        <v>1</v>
      </c>
      <c r="N30" s="29">
        <v>2</v>
      </c>
    </row>
    <row r="31" spans="1:14" s="24" customFormat="1" ht="17.25" customHeight="1" x14ac:dyDescent="0.2">
      <c r="A31" s="6" t="s">
        <v>17</v>
      </c>
      <c r="B31" s="27"/>
      <c r="C31" s="27">
        <v>1</v>
      </c>
      <c r="D31" s="29">
        <v>1</v>
      </c>
      <c r="E31" s="27"/>
      <c r="F31" s="27">
        <v>0</v>
      </c>
      <c r="G31" s="29">
        <v>0</v>
      </c>
      <c r="H31" s="27"/>
      <c r="I31" s="27">
        <v>0</v>
      </c>
      <c r="J31" s="29">
        <v>0</v>
      </c>
      <c r="K31" s="27"/>
      <c r="L31" s="27">
        <v>1</v>
      </c>
      <c r="M31" s="29">
        <v>1</v>
      </c>
      <c r="N31" s="29">
        <v>2</v>
      </c>
    </row>
    <row r="32" spans="1:14" s="24" customFormat="1" ht="17.25" customHeight="1" x14ac:dyDescent="0.2">
      <c r="A32" s="6" t="s">
        <v>18</v>
      </c>
      <c r="B32" s="44"/>
      <c r="C32" s="44">
        <v>1</v>
      </c>
      <c r="D32" s="45">
        <v>1</v>
      </c>
      <c r="E32" s="44"/>
      <c r="F32" s="44">
        <v>0</v>
      </c>
      <c r="G32" s="45">
        <v>0</v>
      </c>
      <c r="H32" s="44"/>
      <c r="I32" s="44">
        <v>0</v>
      </c>
      <c r="J32" s="45">
        <v>0</v>
      </c>
      <c r="K32" s="44"/>
      <c r="L32" s="44">
        <v>0</v>
      </c>
      <c r="M32" s="45">
        <v>0</v>
      </c>
      <c r="N32" s="45">
        <v>1</v>
      </c>
    </row>
    <row r="33" spans="1:14" s="24" customFormat="1" ht="17.45" customHeight="1" x14ac:dyDescent="0.2">
      <c r="A33" s="60" t="s">
        <v>22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2"/>
    </row>
    <row r="34" spans="1:14" s="24" customFormat="1" ht="17.25" customHeight="1" x14ac:dyDescent="0.2">
      <c r="A34" s="6" t="s">
        <v>11</v>
      </c>
      <c r="B34" s="21"/>
      <c r="C34" s="22">
        <v>2</v>
      </c>
      <c r="D34" s="23">
        <v>2</v>
      </c>
      <c r="E34" s="21"/>
      <c r="F34" s="22">
        <v>1</v>
      </c>
      <c r="G34" s="23">
        <v>1</v>
      </c>
      <c r="H34" s="21"/>
      <c r="I34" s="22">
        <v>2</v>
      </c>
      <c r="J34" s="23">
        <v>2</v>
      </c>
      <c r="K34" s="21"/>
      <c r="L34" s="22">
        <v>2</v>
      </c>
      <c r="M34" s="23">
        <v>2</v>
      </c>
      <c r="N34" s="23">
        <v>7</v>
      </c>
    </row>
    <row r="35" spans="1:14" s="24" customFormat="1" ht="17.25" customHeight="1" x14ac:dyDescent="0.2">
      <c r="A35" s="6" t="s">
        <v>12</v>
      </c>
      <c r="B35" s="27"/>
      <c r="C35" s="27">
        <v>1</v>
      </c>
      <c r="D35" s="29">
        <v>1</v>
      </c>
      <c r="E35" s="27"/>
      <c r="F35" s="27">
        <v>1</v>
      </c>
      <c r="G35" s="29">
        <v>1</v>
      </c>
      <c r="H35" s="27"/>
      <c r="I35" s="27">
        <v>1</v>
      </c>
      <c r="J35" s="29">
        <v>1</v>
      </c>
      <c r="K35" s="27"/>
      <c r="L35" s="28">
        <v>1</v>
      </c>
      <c r="M35" s="29">
        <v>1</v>
      </c>
      <c r="N35" s="29">
        <v>4</v>
      </c>
    </row>
    <row r="36" spans="1:14" s="24" customFormat="1" ht="34.5" customHeight="1" x14ac:dyDescent="0.2">
      <c r="A36" s="25" t="s">
        <v>20</v>
      </c>
      <c r="B36" s="27"/>
      <c r="C36" s="28">
        <v>1</v>
      </c>
      <c r="D36" s="29">
        <v>1</v>
      </c>
      <c r="E36" s="27"/>
      <c r="F36" s="28">
        <v>1</v>
      </c>
      <c r="G36" s="46">
        <v>1</v>
      </c>
      <c r="H36" s="27"/>
      <c r="I36" s="27">
        <v>0</v>
      </c>
      <c r="J36" s="29">
        <v>0</v>
      </c>
      <c r="K36" s="27"/>
      <c r="L36" s="28">
        <v>0</v>
      </c>
      <c r="M36" s="46">
        <v>0</v>
      </c>
      <c r="N36" s="29">
        <v>2</v>
      </c>
    </row>
    <row r="37" spans="1:14" s="24" customFormat="1" ht="17.25" customHeight="1" x14ac:dyDescent="0.2">
      <c r="A37" s="6" t="s">
        <v>13</v>
      </c>
      <c r="B37" s="27"/>
      <c r="C37" s="28">
        <v>1</v>
      </c>
      <c r="D37" s="29">
        <v>1</v>
      </c>
      <c r="E37" s="27"/>
      <c r="F37" s="28">
        <v>2</v>
      </c>
      <c r="G37" s="29">
        <v>2</v>
      </c>
      <c r="H37" s="27"/>
      <c r="I37" s="28">
        <v>1</v>
      </c>
      <c r="J37" s="29">
        <v>1</v>
      </c>
      <c r="K37" s="27"/>
      <c r="L37" s="28">
        <v>1</v>
      </c>
      <c r="M37" s="29">
        <v>1</v>
      </c>
      <c r="N37" s="29">
        <v>5</v>
      </c>
    </row>
    <row r="38" spans="1:14" s="24" customFormat="1" ht="17.25" customHeight="1" x14ac:dyDescent="0.2">
      <c r="A38" s="6" t="s">
        <v>14</v>
      </c>
      <c r="B38" s="27"/>
      <c r="C38" s="28">
        <v>1</v>
      </c>
      <c r="D38" s="29">
        <v>1</v>
      </c>
      <c r="E38" s="27"/>
      <c r="F38" s="28">
        <v>0</v>
      </c>
      <c r="G38" s="29">
        <v>0</v>
      </c>
      <c r="H38" s="27"/>
      <c r="I38" s="27">
        <v>1</v>
      </c>
      <c r="J38" s="29">
        <v>1</v>
      </c>
      <c r="K38" s="27"/>
      <c r="L38" s="28">
        <v>1</v>
      </c>
      <c r="M38" s="29">
        <v>1</v>
      </c>
      <c r="N38" s="29">
        <v>3</v>
      </c>
    </row>
    <row r="39" spans="1:14" s="24" customFormat="1" ht="17.25" customHeight="1" x14ac:dyDescent="0.2">
      <c r="A39" s="6" t="s">
        <v>15</v>
      </c>
      <c r="B39" s="27"/>
      <c r="C39" s="27">
        <v>1</v>
      </c>
      <c r="D39" s="29">
        <v>1</v>
      </c>
      <c r="E39" s="27"/>
      <c r="F39" s="27">
        <v>0</v>
      </c>
      <c r="G39" s="29">
        <v>0</v>
      </c>
      <c r="H39" s="27"/>
      <c r="I39" s="27">
        <v>0</v>
      </c>
      <c r="J39" s="29">
        <v>0</v>
      </c>
      <c r="K39" s="27"/>
      <c r="L39" s="27">
        <v>1</v>
      </c>
      <c r="M39" s="29">
        <v>1</v>
      </c>
      <c r="N39" s="29">
        <v>2</v>
      </c>
    </row>
    <row r="40" spans="1:14" s="24" customFormat="1" ht="34.5" customHeight="1" x14ac:dyDescent="0.2">
      <c r="A40" s="25" t="s">
        <v>16</v>
      </c>
      <c r="B40" s="27"/>
      <c r="C40" s="27">
        <v>1</v>
      </c>
      <c r="D40" s="29">
        <v>1</v>
      </c>
      <c r="E40" s="27"/>
      <c r="F40" s="27">
        <v>0</v>
      </c>
      <c r="G40" s="29">
        <v>0</v>
      </c>
      <c r="H40" s="27"/>
      <c r="I40" s="27">
        <v>0</v>
      </c>
      <c r="J40" s="29">
        <v>0</v>
      </c>
      <c r="K40" s="27"/>
      <c r="L40" s="27">
        <v>1</v>
      </c>
      <c r="M40" s="29">
        <v>1</v>
      </c>
      <c r="N40" s="29">
        <v>2</v>
      </c>
    </row>
    <row r="41" spans="1:14" s="24" customFormat="1" ht="17.25" customHeight="1" x14ac:dyDescent="0.2">
      <c r="A41" s="6" t="s">
        <v>17</v>
      </c>
      <c r="B41" s="27"/>
      <c r="C41" s="27">
        <v>1</v>
      </c>
      <c r="D41" s="29">
        <v>1</v>
      </c>
      <c r="E41" s="27"/>
      <c r="F41" s="27">
        <v>0</v>
      </c>
      <c r="G41" s="29">
        <v>0</v>
      </c>
      <c r="H41" s="27"/>
      <c r="I41" s="27">
        <v>0</v>
      </c>
      <c r="J41" s="29">
        <v>0</v>
      </c>
      <c r="K41" s="27"/>
      <c r="L41" s="27">
        <v>1</v>
      </c>
      <c r="M41" s="29">
        <v>1</v>
      </c>
      <c r="N41" s="29">
        <v>2</v>
      </c>
    </row>
    <row r="42" spans="1:14" s="24" customFormat="1" ht="17.25" customHeight="1" x14ac:dyDescent="0.2">
      <c r="A42" s="6" t="s">
        <v>18</v>
      </c>
      <c r="B42" s="27"/>
      <c r="C42" s="27">
        <v>1</v>
      </c>
      <c r="D42" s="29">
        <v>1</v>
      </c>
      <c r="E42" s="27"/>
      <c r="F42" s="27">
        <v>0</v>
      </c>
      <c r="G42" s="29">
        <v>0</v>
      </c>
      <c r="H42" s="27"/>
      <c r="I42" s="27">
        <v>0</v>
      </c>
      <c r="J42" s="29">
        <v>0</v>
      </c>
      <c r="K42" s="27"/>
      <c r="L42" s="27">
        <v>0</v>
      </c>
      <c r="M42" s="29">
        <v>0</v>
      </c>
      <c r="N42" s="29">
        <v>1</v>
      </c>
    </row>
    <row r="43" spans="1:14" s="24" customFormat="1" ht="17.25" customHeight="1" x14ac:dyDescent="0.2">
      <c r="A43" s="6" t="s">
        <v>23</v>
      </c>
      <c r="B43" s="27"/>
      <c r="C43" s="27">
        <v>1</v>
      </c>
      <c r="D43" s="29">
        <v>1</v>
      </c>
      <c r="E43" s="27"/>
      <c r="F43" s="27">
        <v>0</v>
      </c>
      <c r="G43" s="29">
        <v>0</v>
      </c>
      <c r="H43" s="27"/>
      <c r="I43" s="27">
        <v>0</v>
      </c>
      <c r="J43" s="29">
        <v>0</v>
      </c>
      <c r="K43" s="27"/>
      <c r="L43" s="27">
        <v>1</v>
      </c>
      <c r="M43" s="29">
        <v>1</v>
      </c>
      <c r="N43" s="29">
        <v>2</v>
      </c>
    </row>
  </sheetData>
  <mergeCells count="9">
    <mergeCell ref="A1:N1"/>
    <mergeCell ref="A4:N4"/>
    <mergeCell ref="A13:N13"/>
    <mergeCell ref="A23:N23"/>
    <mergeCell ref="A33:N33"/>
    <mergeCell ref="B2:D2"/>
    <mergeCell ref="E2:G2"/>
    <mergeCell ref="H2:J2"/>
    <mergeCell ref="K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3"/>
  <sheetViews>
    <sheetView workbookViewId="0">
      <selection sqref="A1:T1"/>
    </sheetView>
  </sheetViews>
  <sheetFormatPr defaultRowHeight="12.75" x14ac:dyDescent="0.2"/>
  <cols>
    <col min="1" max="1" width="31.33203125" customWidth="1"/>
    <col min="2" max="3" width="4.6640625" customWidth="1"/>
    <col min="4" max="4" width="5.5" customWidth="1"/>
    <col min="5" max="5" width="4.83203125" customWidth="1"/>
    <col min="6" max="6" width="4.6640625" customWidth="1"/>
    <col min="7" max="7" width="5.5" customWidth="1"/>
    <col min="8" max="9" width="4.6640625" customWidth="1"/>
    <col min="10" max="10" width="5.83203125" customWidth="1"/>
    <col min="11" max="12" width="4.6640625" customWidth="1"/>
    <col min="13" max="13" width="5.5" customWidth="1"/>
    <col min="14" max="14" width="4.6640625" customWidth="1"/>
    <col min="15" max="15" width="4.83203125" customWidth="1"/>
    <col min="16" max="17" width="5.5" customWidth="1"/>
    <col min="18" max="19" width="9.33203125" customWidth="1"/>
    <col min="20" max="20" width="11.33203125" customWidth="1"/>
  </cols>
  <sheetData>
    <row r="1" spans="1:20" ht="61.5" customHeight="1" x14ac:dyDescent="0.2">
      <c r="A1" s="69" t="s">
        <v>126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34.700000000000003" customHeight="1" x14ac:dyDescent="0.2">
      <c r="A2" s="1" t="s">
        <v>24</v>
      </c>
      <c r="B2" s="71" t="s">
        <v>25</v>
      </c>
      <c r="C2" s="72"/>
      <c r="D2" s="73"/>
      <c r="E2" s="66" t="s">
        <v>26</v>
      </c>
      <c r="F2" s="67"/>
      <c r="G2" s="68"/>
      <c r="H2" s="71" t="s">
        <v>27</v>
      </c>
      <c r="I2" s="72"/>
      <c r="J2" s="73"/>
      <c r="K2" s="71" t="s">
        <v>28</v>
      </c>
      <c r="L2" s="72"/>
      <c r="M2" s="73"/>
      <c r="N2" s="63" t="s">
        <v>29</v>
      </c>
      <c r="O2" s="64"/>
      <c r="P2" s="65"/>
      <c r="Q2" s="63" t="s">
        <v>30</v>
      </c>
      <c r="R2" s="64"/>
      <c r="S2" s="64"/>
      <c r="T2" s="65"/>
    </row>
    <row r="3" spans="1:20" ht="226.5" customHeight="1" x14ac:dyDescent="0.2">
      <c r="A3" s="2"/>
      <c r="B3" s="3" t="s">
        <v>31</v>
      </c>
      <c r="C3" s="3" t="s">
        <v>32</v>
      </c>
      <c r="D3" s="4" t="s">
        <v>33</v>
      </c>
      <c r="E3" s="3" t="s">
        <v>31</v>
      </c>
      <c r="F3" s="3" t="s">
        <v>32</v>
      </c>
      <c r="G3" s="4" t="s">
        <v>33</v>
      </c>
      <c r="H3" s="3" t="s">
        <v>31</v>
      </c>
      <c r="I3" s="3" t="s">
        <v>32</v>
      </c>
      <c r="J3" s="4" t="s">
        <v>33</v>
      </c>
      <c r="K3" s="3" t="s">
        <v>31</v>
      </c>
      <c r="L3" s="3" t="s">
        <v>32</v>
      </c>
      <c r="M3" s="4" t="s">
        <v>33</v>
      </c>
      <c r="N3" s="3" t="s">
        <v>31</v>
      </c>
      <c r="O3" s="3" t="s">
        <v>32</v>
      </c>
      <c r="P3" s="4" t="s">
        <v>33</v>
      </c>
      <c r="Q3" s="18" t="s">
        <v>34</v>
      </c>
      <c r="R3" s="18" t="s">
        <v>35</v>
      </c>
      <c r="S3" s="5" t="s">
        <v>36</v>
      </c>
      <c r="T3" s="7" t="s">
        <v>37</v>
      </c>
    </row>
    <row r="4" spans="1:20" ht="17.45" customHeight="1" x14ac:dyDescent="0.2">
      <c r="A4" s="60" t="s">
        <v>38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2"/>
    </row>
    <row r="5" spans="1:20" ht="17.25" customHeight="1" x14ac:dyDescent="0.2">
      <c r="A5" s="6" t="s">
        <v>39</v>
      </c>
      <c r="B5" s="27"/>
      <c r="C5" s="27">
        <v>0</v>
      </c>
      <c r="D5" s="29">
        <v>0</v>
      </c>
      <c r="E5" s="27"/>
      <c r="F5" s="27"/>
      <c r="G5" s="29">
        <v>0</v>
      </c>
      <c r="H5" s="27"/>
      <c r="I5" s="27"/>
      <c r="J5" s="29">
        <v>0</v>
      </c>
      <c r="K5" s="27"/>
      <c r="L5" s="27"/>
      <c r="M5" s="29">
        <v>0</v>
      </c>
      <c r="N5" s="27"/>
      <c r="O5" s="28">
        <v>1</v>
      </c>
      <c r="P5" s="29">
        <v>1</v>
      </c>
      <c r="Q5" s="29">
        <v>1</v>
      </c>
      <c r="R5" s="23">
        <f>Q5+'НОО 1 полугодие'!N5</f>
        <v>3</v>
      </c>
      <c r="S5" s="34">
        <v>165</v>
      </c>
      <c r="T5" s="33">
        <f>R5/S5</f>
        <v>1.8181818181818181E-2</v>
      </c>
    </row>
    <row r="6" spans="1:20" ht="17.25" customHeight="1" x14ac:dyDescent="0.2">
      <c r="A6" s="6" t="s">
        <v>40</v>
      </c>
      <c r="B6" s="27"/>
      <c r="C6" s="27">
        <v>0</v>
      </c>
      <c r="D6" s="29">
        <v>0</v>
      </c>
      <c r="E6" s="27"/>
      <c r="F6" s="27"/>
      <c r="G6" s="29">
        <v>0</v>
      </c>
      <c r="H6" s="27"/>
      <c r="I6" s="27"/>
      <c r="J6" s="29">
        <v>0</v>
      </c>
      <c r="K6" s="27"/>
      <c r="L6" s="27"/>
      <c r="M6" s="29">
        <v>0</v>
      </c>
      <c r="N6" s="27"/>
      <c r="O6" s="28">
        <v>1</v>
      </c>
      <c r="P6" s="29">
        <v>1</v>
      </c>
      <c r="Q6" s="29">
        <v>1</v>
      </c>
      <c r="R6" s="23">
        <f>Q6+'НОО 1 полугодие'!N6</f>
        <v>3</v>
      </c>
      <c r="S6" s="34">
        <v>132</v>
      </c>
      <c r="T6" s="33">
        <f t="shared" ref="T6:T43" si="0">R6/S6</f>
        <v>2.2727272727272728E-2</v>
      </c>
    </row>
    <row r="7" spans="1:20" ht="17.25" customHeight="1" x14ac:dyDescent="0.2">
      <c r="A7" s="6" t="s">
        <v>41</v>
      </c>
      <c r="B7" s="27"/>
      <c r="C7" s="27">
        <v>0</v>
      </c>
      <c r="D7" s="29">
        <v>0</v>
      </c>
      <c r="E7" s="27"/>
      <c r="F7" s="27"/>
      <c r="G7" s="29">
        <v>0</v>
      </c>
      <c r="H7" s="27"/>
      <c r="I7" s="27"/>
      <c r="J7" s="29">
        <v>0</v>
      </c>
      <c r="K7" s="27"/>
      <c r="L7" s="27"/>
      <c r="M7" s="29">
        <v>0</v>
      </c>
      <c r="N7" s="27"/>
      <c r="O7" s="28">
        <v>1</v>
      </c>
      <c r="P7" s="29">
        <v>1</v>
      </c>
      <c r="Q7" s="29">
        <v>1</v>
      </c>
      <c r="R7" s="23">
        <f>Q7+'НОО 1 полугодие'!N7</f>
        <v>3</v>
      </c>
      <c r="S7" s="34">
        <v>132</v>
      </c>
      <c r="T7" s="33">
        <f t="shared" si="0"/>
        <v>2.2727272727272728E-2</v>
      </c>
    </row>
    <row r="8" spans="1:20" ht="17.25" customHeight="1" x14ac:dyDescent="0.2">
      <c r="A8" s="6" t="s">
        <v>42</v>
      </c>
      <c r="B8" s="27"/>
      <c r="C8" s="27">
        <v>0</v>
      </c>
      <c r="D8" s="29">
        <v>0</v>
      </c>
      <c r="E8" s="27"/>
      <c r="F8" s="27"/>
      <c r="G8" s="29">
        <v>0</v>
      </c>
      <c r="H8" s="27"/>
      <c r="I8" s="27"/>
      <c r="J8" s="29">
        <v>0</v>
      </c>
      <c r="K8" s="27"/>
      <c r="L8" s="27"/>
      <c r="M8" s="29">
        <v>0</v>
      </c>
      <c r="N8" s="27"/>
      <c r="O8" s="28">
        <v>1</v>
      </c>
      <c r="P8" s="29">
        <v>1</v>
      </c>
      <c r="Q8" s="29">
        <v>1</v>
      </c>
      <c r="R8" s="23">
        <f>Q8+'НОО 1 полугодие'!N8</f>
        <v>3</v>
      </c>
      <c r="S8" s="34">
        <v>66</v>
      </c>
      <c r="T8" s="33">
        <f t="shared" si="0"/>
        <v>4.5454545454545456E-2</v>
      </c>
    </row>
    <row r="9" spans="1:20" ht="17.25" customHeight="1" x14ac:dyDescent="0.2">
      <c r="A9" s="17" t="s">
        <v>15</v>
      </c>
      <c r="B9" s="27"/>
      <c r="C9" s="27"/>
      <c r="D9" s="29">
        <v>0</v>
      </c>
      <c r="E9" s="27"/>
      <c r="F9" s="27"/>
      <c r="G9" s="29">
        <v>0</v>
      </c>
      <c r="H9" s="27"/>
      <c r="I9" s="27"/>
      <c r="J9" s="29">
        <v>0</v>
      </c>
      <c r="K9" s="27"/>
      <c r="L9" s="27"/>
      <c r="M9" s="29">
        <v>0</v>
      </c>
      <c r="N9" s="27"/>
      <c r="O9" s="27"/>
      <c r="P9" s="29">
        <v>0</v>
      </c>
      <c r="Q9" s="29">
        <v>0</v>
      </c>
      <c r="R9" s="23">
        <f>Q9+'НОО 1 полугодие'!N9</f>
        <v>0</v>
      </c>
      <c r="S9" s="34">
        <v>33</v>
      </c>
      <c r="T9" s="33">
        <f t="shared" si="0"/>
        <v>0</v>
      </c>
    </row>
    <row r="10" spans="1:20" ht="34.5" customHeight="1" x14ac:dyDescent="0.2">
      <c r="A10" s="2" t="s">
        <v>43</v>
      </c>
      <c r="B10" s="27"/>
      <c r="C10" s="27"/>
      <c r="D10" s="29">
        <v>0</v>
      </c>
      <c r="E10" s="27"/>
      <c r="F10" s="27"/>
      <c r="G10" s="29">
        <v>0</v>
      </c>
      <c r="H10" s="27"/>
      <c r="I10" s="27"/>
      <c r="J10" s="29">
        <v>0</v>
      </c>
      <c r="K10" s="27"/>
      <c r="L10" s="27"/>
      <c r="M10" s="29">
        <v>0</v>
      </c>
      <c r="N10" s="27"/>
      <c r="O10" s="27"/>
      <c r="P10" s="29">
        <v>0</v>
      </c>
      <c r="Q10" s="29">
        <v>0</v>
      </c>
      <c r="R10" s="23">
        <f>Q10+'НОО 1 полугодие'!N10</f>
        <v>0</v>
      </c>
      <c r="S10" s="34">
        <v>33</v>
      </c>
      <c r="T10" s="33">
        <f t="shared" si="0"/>
        <v>0</v>
      </c>
    </row>
    <row r="11" spans="1:20" ht="17.25" customHeight="1" x14ac:dyDescent="0.2">
      <c r="A11" s="6" t="s">
        <v>44</v>
      </c>
      <c r="B11" s="27"/>
      <c r="C11" s="27"/>
      <c r="D11" s="29">
        <v>0</v>
      </c>
      <c r="E11" s="27"/>
      <c r="F11" s="27"/>
      <c r="G11" s="29">
        <v>0</v>
      </c>
      <c r="H11" s="27"/>
      <c r="I11" s="27"/>
      <c r="J11" s="29">
        <v>0</v>
      </c>
      <c r="K11" s="27"/>
      <c r="L11" s="27"/>
      <c r="M11" s="29">
        <v>0</v>
      </c>
      <c r="N11" s="27"/>
      <c r="O11" s="27"/>
      <c r="P11" s="29">
        <v>0</v>
      </c>
      <c r="Q11" s="29">
        <v>0</v>
      </c>
      <c r="R11" s="23">
        <f>Q11+'НОО 1 полугодие'!N11</f>
        <v>0</v>
      </c>
      <c r="S11" s="34">
        <v>33</v>
      </c>
      <c r="T11" s="33">
        <f t="shared" si="0"/>
        <v>0</v>
      </c>
    </row>
    <row r="12" spans="1:20" ht="17.25" customHeight="1" x14ac:dyDescent="0.2">
      <c r="A12" s="6" t="s">
        <v>45</v>
      </c>
      <c r="B12" s="44"/>
      <c r="C12" s="44"/>
      <c r="D12" s="45">
        <v>0</v>
      </c>
      <c r="E12" s="44"/>
      <c r="F12" s="44"/>
      <c r="G12" s="45">
        <v>0</v>
      </c>
      <c r="H12" s="44"/>
      <c r="I12" s="44"/>
      <c r="J12" s="45">
        <v>0</v>
      </c>
      <c r="K12" s="44"/>
      <c r="L12" s="44"/>
      <c r="M12" s="45">
        <v>0</v>
      </c>
      <c r="N12" s="44"/>
      <c r="O12" s="44"/>
      <c r="P12" s="45">
        <v>0</v>
      </c>
      <c r="Q12" s="45">
        <v>0</v>
      </c>
      <c r="R12" s="23">
        <f>Q12+'НОО 1 полугодие'!N12</f>
        <v>0</v>
      </c>
      <c r="S12" s="34">
        <v>66</v>
      </c>
      <c r="T12" s="33">
        <f t="shared" si="0"/>
        <v>0</v>
      </c>
    </row>
    <row r="13" spans="1:20" ht="17.45" customHeight="1" x14ac:dyDescent="0.2">
      <c r="A13" s="60" t="s">
        <v>46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2"/>
    </row>
    <row r="14" spans="1:20" ht="17.25" customHeight="1" x14ac:dyDescent="0.2">
      <c r="A14" s="6" t="s">
        <v>39</v>
      </c>
      <c r="B14" s="27"/>
      <c r="C14" s="28">
        <v>3</v>
      </c>
      <c r="D14" s="29">
        <v>3</v>
      </c>
      <c r="E14" s="27"/>
      <c r="F14" s="28">
        <v>2</v>
      </c>
      <c r="G14" s="29">
        <v>2</v>
      </c>
      <c r="H14" s="27"/>
      <c r="I14" s="28">
        <v>1</v>
      </c>
      <c r="J14" s="29">
        <v>1</v>
      </c>
      <c r="K14" s="27"/>
      <c r="L14" s="28">
        <v>2</v>
      </c>
      <c r="M14" s="29">
        <v>2</v>
      </c>
      <c r="N14" s="27"/>
      <c r="O14" s="28">
        <v>2</v>
      </c>
      <c r="P14" s="29">
        <v>2</v>
      </c>
      <c r="Q14" s="29">
        <v>10</v>
      </c>
      <c r="R14" s="23">
        <f>Q14+'НОО 1 полугодие'!N14</f>
        <v>17</v>
      </c>
      <c r="S14" s="34">
        <v>170</v>
      </c>
      <c r="T14" s="33">
        <f t="shared" si="0"/>
        <v>0.1</v>
      </c>
    </row>
    <row r="15" spans="1:20" ht="17.25" customHeight="1" x14ac:dyDescent="0.2">
      <c r="A15" s="6" t="s">
        <v>40</v>
      </c>
      <c r="B15" s="27"/>
      <c r="C15" s="27">
        <v>1</v>
      </c>
      <c r="D15" s="29">
        <v>1</v>
      </c>
      <c r="E15" s="27"/>
      <c r="F15" s="27">
        <v>1</v>
      </c>
      <c r="G15" s="29">
        <v>1</v>
      </c>
      <c r="H15" s="27"/>
      <c r="I15" s="27">
        <v>1</v>
      </c>
      <c r="J15" s="29">
        <v>1</v>
      </c>
      <c r="K15" s="27"/>
      <c r="L15" s="27">
        <v>2</v>
      </c>
      <c r="M15" s="29">
        <v>2</v>
      </c>
      <c r="N15" s="27"/>
      <c r="O15" s="28">
        <v>2</v>
      </c>
      <c r="P15" s="29">
        <v>2</v>
      </c>
      <c r="Q15" s="29">
        <v>7</v>
      </c>
      <c r="R15" s="23">
        <f>Q15+'НОО 1 полугодие'!N15</f>
        <v>11</v>
      </c>
      <c r="S15" s="34">
        <v>136</v>
      </c>
      <c r="T15" s="33">
        <f t="shared" si="0"/>
        <v>8.0882352941176475E-2</v>
      </c>
    </row>
    <row r="16" spans="1:20" ht="34.5" customHeight="1" x14ac:dyDescent="0.2">
      <c r="A16" s="2" t="s">
        <v>47</v>
      </c>
      <c r="B16" s="27"/>
      <c r="C16" s="27">
        <v>0</v>
      </c>
      <c r="D16" s="29">
        <v>0</v>
      </c>
      <c r="E16" s="27"/>
      <c r="F16" s="28">
        <v>1</v>
      </c>
      <c r="G16" s="29">
        <v>1</v>
      </c>
      <c r="H16" s="27"/>
      <c r="I16" s="27">
        <v>0</v>
      </c>
      <c r="J16" s="29">
        <v>0</v>
      </c>
      <c r="K16" s="27"/>
      <c r="L16" s="28">
        <v>1</v>
      </c>
      <c r="M16" s="29">
        <v>1</v>
      </c>
      <c r="N16" s="27"/>
      <c r="O16" s="28">
        <v>1</v>
      </c>
      <c r="P16" s="46">
        <v>1</v>
      </c>
      <c r="Q16" s="46">
        <v>3</v>
      </c>
      <c r="R16" s="23">
        <f>Q16+'НОО 1 полугодие'!N16</f>
        <v>6</v>
      </c>
      <c r="S16" s="34">
        <v>68</v>
      </c>
      <c r="T16" s="33">
        <f t="shared" si="0"/>
        <v>8.8235294117647065E-2</v>
      </c>
    </row>
    <row r="17" spans="1:20" ht="17.25" customHeight="1" x14ac:dyDescent="0.2">
      <c r="A17" s="6" t="s">
        <v>41</v>
      </c>
      <c r="B17" s="27"/>
      <c r="C17" s="28">
        <v>1</v>
      </c>
      <c r="D17" s="29">
        <v>1</v>
      </c>
      <c r="E17" s="27"/>
      <c r="F17" s="28">
        <v>1</v>
      </c>
      <c r="G17" s="29">
        <v>1</v>
      </c>
      <c r="H17" s="27"/>
      <c r="I17" s="28">
        <v>1</v>
      </c>
      <c r="J17" s="29">
        <v>1</v>
      </c>
      <c r="K17" s="27"/>
      <c r="L17" s="28">
        <v>2</v>
      </c>
      <c r="M17" s="29">
        <v>2</v>
      </c>
      <c r="N17" s="27"/>
      <c r="O17" s="28">
        <v>1</v>
      </c>
      <c r="P17" s="29">
        <v>1</v>
      </c>
      <c r="Q17" s="29">
        <v>6</v>
      </c>
      <c r="R17" s="23">
        <f>Q17+'НОО 1 полугодие'!N17</f>
        <v>12</v>
      </c>
      <c r="S17" s="34">
        <v>136</v>
      </c>
      <c r="T17" s="33">
        <f t="shared" si="0"/>
        <v>8.8235294117647065E-2</v>
      </c>
    </row>
    <row r="18" spans="1:20" ht="17.25" customHeight="1" x14ac:dyDescent="0.2">
      <c r="A18" s="6" t="s">
        <v>42</v>
      </c>
      <c r="B18" s="27"/>
      <c r="C18" s="27">
        <v>1</v>
      </c>
      <c r="D18" s="29">
        <v>1</v>
      </c>
      <c r="E18" s="27"/>
      <c r="F18" s="27">
        <v>0</v>
      </c>
      <c r="G18" s="29">
        <v>0</v>
      </c>
      <c r="H18" s="27"/>
      <c r="I18" s="27">
        <v>0</v>
      </c>
      <c r="J18" s="29">
        <v>0</v>
      </c>
      <c r="K18" s="27"/>
      <c r="L18" s="27">
        <v>1</v>
      </c>
      <c r="M18" s="29">
        <v>1</v>
      </c>
      <c r="N18" s="27"/>
      <c r="O18" s="28">
        <v>1</v>
      </c>
      <c r="P18" s="29">
        <v>1</v>
      </c>
      <c r="Q18" s="29">
        <v>3</v>
      </c>
      <c r="R18" s="23">
        <f>Q18+'НОО 1 полугодие'!N18</f>
        <v>6</v>
      </c>
      <c r="S18" s="34">
        <v>68</v>
      </c>
      <c r="T18" s="33">
        <f t="shared" si="0"/>
        <v>8.8235294117647065E-2</v>
      </c>
    </row>
    <row r="19" spans="1:20" ht="17.25" customHeight="1" x14ac:dyDescent="0.2">
      <c r="A19" s="17" t="s">
        <v>15</v>
      </c>
      <c r="B19" s="27"/>
      <c r="C19" s="27">
        <v>0</v>
      </c>
      <c r="D19" s="29">
        <v>0</v>
      </c>
      <c r="E19" s="27"/>
      <c r="F19" s="27">
        <v>0</v>
      </c>
      <c r="G19" s="29">
        <v>0</v>
      </c>
      <c r="H19" s="27"/>
      <c r="I19" s="27">
        <v>0</v>
      </c>
      <c r="J19" s="29">
        <v>0</v>
      </c>
      <c r="K19" s="27"/>
      <c r="L19" s="27">
        <v>1</v>
      </c>
      <c r="M19" s="29">
        <v>1</v>
      </c>
      <c r="N19" s="27"/>
      <c r="O19" s="27">
        <v>0</v>
      </c>
      <c r="P19" s="29">
        <v>0</v>
      </c>
      <c r="Q19" s="29">
        <v>1</v>
      </c>
      <c r="R19" s="23">
        <f>Q19+'НОО 1 полугодие'!N19</f>
        <v>3</v>
      </c>
      <c r="S19" s="34">
        <v>34</v>
      </c>
      <c r="T19" s="33">
        <f t="shared" si="0"/>
        <v>8.8235294117647065E-2</v>
      </c>
    </row>
    <row r="20" spans="1:20" ht="34.5" customHeight="1" x14ac:dyDescent="0.2">
      <c r="A20" s="2" t="s">
        <v>43</v>
      </c>
      <c r="B20" s="27"/>
      <c r="C20" s="27">
        <v>0</v>
      </c>
      <c r="D20" s="29">
        <v>0</v>
      </c>
      <c r="E20" s="27"/>
      <c r="F20" s="27">
        <v>0</v>
      </c>
      <c r="G20" s="29">
        <v>0</v>
      </c>
      <c r="H20" s="27"/>
      <c r="I20" s="27">
        <v>0</v>
      </c>
      <c r="J20" s="29">
        <v>0</v>
      </c>
      <c r="K20" s="27"/>
      <c r="L20" s="27">
        <v>0</v>
      </c>
      <c r="M20" s="29">
        <v>0</v>
      </c>
      <c r="N20" s="27"/>
      <c r="O20" s="27">
        <v>1</v>
      </c>
      <c r="P20" s="29">
        <v>1</v>
      </c>
      <c r="Q20" s="29">
        <v>1</v>
      </c>
      <c r="R20" s="23">
        <f>Q20+'НОО 1 полугодие'!N20</f>
        <v>3</v>
      </c>
      <c r="S20" s="34">
        <v>34</v>
      </c>
      <c r="T20" s="33">
        <f t="shared" si="0"/>
        <v>8.8235294117647065E-2</v>
      </c>
    </row>
    <row r="21" spans="1:20" ht="17.25" customHeight="1" x14ac:dyDescent="0.2">
      <c r="A21" s="6" t="s">
        <v>44</v>
      </c>
      <c r="B21" s="27"/>
      <c r="C21" s="27">
        <v>0</v>
      </c>
      <c r="D21" s="29">
        <v>0</v>
      </c>
      <c r="E21" s="27"/>
      <c r="F21" s="27">
        <v>0</v>
      </c>
      <c r="G21" s="29">
        <v>0</v>
      </c>
      <c r="H21" s="27"/>
      <c r="I21" s="27">
        <v>0</v>
      </c>
      <c r="J21" s="29">
        <v>0</v>
      </c>
      <c r="K21" s="27"/>
      <c r="L21" s="27">
        <v>0</v>
      </c>
      <c r="M21" s="29">
        <v>0</v>
      </c>
      <c r="N21" s="27"/>
      <c r="O21" s="27">
        <v>1</v>
      </c>
      <c r="P21" s="29">
        <v>1</v>
      </c>
      <c r="Q21" s="29">
        <v>1</v>
      </c>
      <c r="R21" s="23">
        <f>Q21+'НОО 1 полугодие'!N21</f>
        <v>3</v>
      </c>
      <c r="S21" s="34">
        <v>34</v>
      </c>
      <c r="T21" s="33">
        <f t="shared" si="0"/>
        <v>8.8235294117647065E-2</v>
      </c>
    </row>
    <row r="22" spans="1:20" ht="17.25" customHeight="1" x14ac:dyDescent="0.2">
      <c r="A22" s="6" t="s">
        <v>45</v>
      </c>
      <c r="B22" s="44"/>
      <c r="C22" s="44">
        <v>0</v>
      </c>
      <c r="D22" s="45">
        <v>0</v>
      </c>
      <c r="E22" s="44"/>
      <c r="F22" s="44">
        <v>0</v>
      </c>
      <c r="G22" s="45">
        <v>0</v>
      </c>
      <c r="H22" s="44"/>
      <c r="I22" s="44">
        <v>0</v>
      </c>
      <c r="J22" s="45">
        <v>0</v>
      </c>
      <c r="K22" s="44"/>
      <c r="L22" s="44">
        <v>0</v>
      </c>
      <c r="M22" s="45">
        <v>0</v>
      </c>
      <c r="N22" s="44"/>
      <c r="O22" s="44">
        <v>1</v>
      </c>
      <c r="P22" s="45">
        <v>1</v>
      </c>
      <c r="Q22" s="45">
        <v>1</v>
      </c>
      <c r="R22" s="23">
        <f>Q22+'НОО 1 полугодие'!N22</f>
        <v>2</v>
      </c>
      <c r="S22" s="34">
        <v>68</v>
      </c>
      <c r="T22" s="33">
        <f t="shared" si="0"/>
        <v>2.9411764705882353E-2</v>
      </c>
    </row>
    <row r="23" spans="1:20" ht="17.45" customHeight="1" x14ac:dyDescent="0.2">
      <c r="A23" s="60" t="s">
        <v>48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2"/>
    </row>
    <row r="24" spans="1:20" ht="17.25" customHeight="1" x14ac:dyDescent="0.2">
      <c r="A24" s="6" t="s">
        <v>39</v>
      </c>
      <c r="B24" s="27"/>
      <c r="C24" s="28">
        <v>1</v>
      </c>
      <c r="D24" s="29">
        <v>1</v>
      </c>
      <c r="E24" s="27"/>
      <c r="F24" s="28">
        <v>2</v>
      </c>
      <c r="G24" s="29">
        <v>2</v>
      </c>
      <c r="H24" s="27"/>
      <c r="I24" s="28">
        <v>2</v>
      </c>
      <c r="J24" s="29">
        <v>2</v>
      </c>
      <c r="K24" s="27"/>
      <c r="L24" s="28">
        <v>2</v>
      </c>
      <c r="M24" s="29">
        <v>2</v>
      </c>
      <c r="N24" s="27"/>
      <c r="O24" s="28">
        <v>2</v>
      </c>
      <c r="P24" s="29">
        <v>2</v>
      </c>
      <c r="Q24" s="29">
        <v>9</v>
      </c>
      <c r="R24" s="23">
        <f>Q24+'НОО 1 полугодие'!N24</f>
        <v>15</v>
      </c>
      <c r="S24" s="34">
        <v>170</v>
      </c>
      <c r="T24" s="33">
        <f t="shared" si="0"/>
        <v>8.8235294117647065E-2</v>
      </c>
    </row>
    <row r="25" spans="1:20" ht="17.25" customHeight="1" x14ac:dyDescent="0.2">
      <c r="A25" s="6" t="s">
        <v>40</v>
      </c>
      <c r="B25" s="27"/>
      <c r="C25" s="27">
        <v>1</v>
      </c>
      <c r="D25" s="29">
        <v>1</v>
      </c>
      <c r="E25" s="27"/>
      <c r="F25" s="27">
        <v>1</v>
      </c>
      <c r="G25" s="29">
        <v>1</v>
      </c>
      <c r="H25" s="27"/>
      <c r="I25" s="27">
        <v>2</v>
      </c>
      <c r="J25" s="29">
        <v>2</v>
      </c>
      <c r="K25" s="27"/>
      <c r="L25" s="27">
        <v>1</v>
      </c>
      <c r="M25" s="29">
        <v>1</v>
      </c>
      <c r="N25" s="27"/>
      <c r="O25" s="28">
        <v>2</v>
      </c>
      <c r="P25" s="29">
        <v>2</v>
      </c>
      <c r="Q25" s="29">
        <v>7</v>
      </c>
      <c r="R25" s="23">
        <f>Q25+'НОО 1 полугодие'!N25</f>
        <v>11</v>
      </c>
      <c r="S25" s="34">
        <v>136</v>
      </c>
      <c r="T25" s="33">
        <f t="shared" si="0"/>
        <v>8.0882352941176475E-2</v>
      </c>
    </row>
    <row r="26" spans="1:20" ht="34.5" customHeight="1" x14ac:dyDescent="0.2">
      <c r="A26" s="2" t="s">
        <v>47</v>
      </c>
      <c r="B26" s="27"/>
      <c r="C26" s="28">
        <v>0</v>
      </c>
      <c r="D26" s="46">
        <v>0</v>
      </c>
      <c r="E26" s="27"/>
      <c r="F26" s="27">
        <v>1</v>
      </c>
      <c r="G26" s="29">
        <v>1</v>
      </c>
      <c r="H26" s="27"/>
      <c r="I26" s="27">
        <v>0</v>
      </c>
      <c r="J26" s="29">
        <v>0</v>
      </c>
      <c r="K26" s="27"/>
      <c r="L26" s="28">
        <v>1</v>
      </c>
      <c r="M26" s="29">
        <v>1</v>
      </c>
      <c r="N26" s="27"/>
      <c r="O26" s="28">
        <v>0</v>
      </c>
      <c r="P26" s="46">
        <v>0</v>
      </c>
      <c r="Q26" s="29">
        <v>2</v>
      </c>
      <c r="R26" s="23">
        <f>Q26+'НОО 1 полугодие'!N26</f>
        <v>4</v>
      </c>
      <c r="S26" s="34">
        <v>68</v>
      </c>
      <c r="T26" s="33">
        <f t="shared" si="0"/>
        <v>5.8823529411764705E-2</v>
      </c>
    </row>
    <row r="27" spans="1:20" ht="17.25" customHeight="1" x14ac:dyDescent="0.2">
      <c r="A27" s="6" t="s">
        <v>41</v>
      </c>
      <c r="B27" s="27"/>
      <c r="C27" s="27">
        <v>1</v>
      </c>
      <c r="D27" s="29">
        <v>1</v>
      </c>
      <c r="E27" s="27"/>
      <c r="F27" s="27">
        <v>2</v>
      </c>
      <c r="G27" s="29">
        <v>2</v>
      </c>
      <c r="H27" s="27"/>
      <c r="I27" s="28">
        <v>1</v>
      </c>
      <c r="J27" s="29">
        <v>1</v>
      </c>
      <c r="K27" s="27"/>
      <c r="L27" s="28">
        <v>2</v>
      </c>
      <c r="M27" s="29">
        <v>2</v>
      </c>
      <c r="N27" s="27"/>
      <c r="O27" s="28">
        <v>1</v>
      </c>
      <c r="P27" s="29">
        <v>1</v>
      </c>
      <c r="Q27" s="29">
        <v>7</v>
      </c>
      <c r="R27" s="23">
        <f>Q27+'НОО 1 полугодие'!N27</f>
        <v>13</v>
      </c>
      <c r="S27" s="34">
        <v>136</v>
      </c>
      <c r="T27" s="33">
        <f t="shared" si="0"/>
        <v>9.5588235294117641E-2</v>
      </c>
    </row>
    <row r="28" spans="1:20" ht="17.25" customHeight="1" x14ac:dyDescent="0.2">
      <c r="A28" s="6" t="s">
        <v>42</v>
      </c>
      <c r="B28" s="27"/>
      <c r="C28" s="27">
        <v>0</v>
      </c>
      <c r="D28" s="29">
        <v>0</v>
      </c>
      <c r="E28" s="27"/>
      <c r="F28" s="27">
        <v>1</v>
      </c>
      <c r="G28" s="29">
        <v>1</v>
      </c>
      <c r="H28" s="27"/>
      <c r="I28" s="27">
        <v>0</v>
      </c>
      <c r="J28" s="29">
        <v>0</v>
      </c>
      <c r="K28" s="27"/>
      <c r="L28" s="27">
        <v>1</v>
      </c>
      <c r="M28" s="29">
        <v>1</v>
      </c>
      <c r="N28" s="27"/>
      <c r="O28" s="28">
        <v>1</v>
      </c>
      <c r="P28" s="29">
        <v>1</v>
      </c>
      <c r="Q28" s="29">
        <v>3</v>
      </c>
      <c r="R28" s="23">
        <f>Q28+'НОО 1 полугодие'!N28</f>
        <v>6</v>
      </c>
      <c r="S28" s="34">
        <v>68</v>
      </c>
      <c r="T28" s="33">
        <f t="shared" si="0"/>
        <v>8.8235294117647065E-2</v>
      </c>
    </row>
    <row r="29" spans="1:20" ht="17.25" customHeight="1" x14ac:dyDescent="0.2">
      <c r="A29" s="17" t="s">
        <v>15</v>
      </c>
      <c r="B29" s="27"/>
      <c r="C29" s="27">
        <v>0</v>
      </c>
      <c r="D29" s="29">
        <v>0</v>
      </c>
      <c r="E29" s="27"/>
      <c r="F29" s="27">
        <v>0</v>
      </c>
      <c r="G29" s="29">
        <v>0</v>
      </c>
      <c r="H29" s="27"/>
      <c r="I29" s="27">
        <v>0</v>
      </c>
      <c r="J29" s="29">
        <v>0</v>
      </c>
      <c r="K29" s="27"/>
      <c r="L29" s="27">
        <v>1</v>
      </c>
      <c r="M29" s="29">
        <v>1</v>
      </c>
      <c r="N29" s="27"/>
      <c r="O29" s="27">
        <v>0</v>
      </c>
      <c r="P29" s="29">
        <v>0</v>
      </c>
      <c r="Q29" s="29">
        <v>1</v>
      </c>
      <c r="R29" s="23">
        <f>Q29+'НОО 1 полугодие'!N29</f>
        <v>3</v>
      </c>
      <c r="S29" s="34">
        <v>34</v>
      </c>
      <c r="T29" s="33">
        <f t="shared" si="0"/>
        <v>8.8235294117647065E-2</v>
      </c>
    </row>
    <row r="30" spans="1:20" ht="34.5" customHeight="1" x14ac:dyDescent="0.2">
      <c r="A30" s="2" t="s">
        <v>43</v>
      </c>
      <c r="B30" s="27"/>
      <c r="C30" s="27">
        <v>0</v>
      </c>
      <c r="D30" s="29">
        <v>0</v>
      </c>
      <c r="E30" s="27"/>
      <c r="F30" s="27">
        <v>0</v>
      </c>
      <c r="G30" s="29">
        <v>0</v>
      </c>
      <c r="H30" s="27"/>
      <c r="I30" s="27">
        <v>0</v>
      </c>
      <c r="J30" s="29">
        <v>0</v>
      </c>
      <c r="K30" s="27"/>
      <c r="L30" s="27">
        <v>1</v>
      </c>
      <c r="M30" s="29">
        <v>1</v>
      </c>
      <c r="N30" s="27"/>
      <c r="O30" s="27">
        <v>0</v>
      </c>
      <c r="P30" s="29">
        <v>0</v>
      </c>
      <c r="Q30" s="29">
        <v>1</v>
      </c>
      <c r="R30" s="23">
        <f>Q30+'НОО 1 полугодие'!N30</f>
        <v>3</v>
      </c>
      <c r="S30" s="34">
        <v>34</v>
      </c>
      <c r="T30" s="33">
        <f t="shared" si="0"/>
        <v>8.8235294117647065E-2</v>
      </c>
    </row>
    <row r="31" spans="1:20" ht="17.25" customHeight="1" x14ac:dyDescent="0.2">
      <c r="A31" s="6" t="s">
        <v>44</v>
      </c>
      <c r="B31" s="27"/>
      <c r="C31" s="27">
        <v>0</v>
      </c>
      <c r="D31" s="29">
        <v>0</v>
      </c>
      <c r="E31" s="27"/>
      <c r="F31" s="27">
        <v>0</v>
      </c>
      <c r="G31" s="29">
        <v>0</v>
      </c>
      <c r="H31" s="27"/>
      <c r="I31" s="27">
        <v>0</v>
      </c>
      <c r="J31" s="29">
        <v>0</v>
      </c>
      <c r="K31" s="27"/>
      <c r="L31" s="27">
        <v>1</v>
      </c>
      <c r="M31" s="29">
        <v>1</v>
      </c>
      <c r="N31" s="27"/>
      <c r="O31" s="27">
        <v>0</v>
      </c>
      <c r="P31" s="29">
        <v>0</v>
      </c>
      <c r="Q31" s="29">
        <v>1</v>
      </c>
      <c r="R31" s="23">
        <f>Q31+'НОО 1 полугодие'!N31</f>
        <v>3</v>
      </c>
      <c r="S31" s="34">
        <v>34</v>
      </c>
      <c r="T31" s="33">
        <f t="shared" si="0"/>
        <v>8.8235294117647065E-2</v>
      </c>
    </row>
    <row r="32" spans="1:20" ht="17.25" customHeight="1" x14ac:dyDescent="0.2">
      <c r="A32" s="6" t="s">
        <v>45</v>
      </c>
      <c r="B32" s="44"/>
      <c r="C32" s="44">
        <v>0</v>
      </c>
      <c r="D32" s="45">
        <v>0</v>
      </c>
      <c r="E32" s="44"/>
      <c r="F32" s="44">
        <v>0</v>
      </c>
      <c r="G32" s="45">
        <v>0</v>
      </c>
      <c r="H32" s="44"/>
      <c r="I32" s="44">
        <v>0</v>
      </c>
      <c r="J32" s="45">
        <v>0</v>
      </c>
      <c r="K32" s="44"/>
      <c r="L32" s="44">
        <v>0</v>
      </c>
      <c r="M32" s="45">
        <v>0</v>
      </c>
      <c r="N32" s="44"/>
      <c r="O32" s="44">
        <v>1</v>
      </c>
      <c r="P32" s="45">
        <v>1</v>
      </c>
      <c r="Q32" s="45">
        <v>1</v>
      </c>
      <c r="R32" s="23">
        <f>Q32+'НОО 1 полугодие'!N32</f>
        <v>2</v>
      </c>
      <c r="S32" s="34">
        <v>68</v>
      </c>
      <c r="T32" s="33">
        <f t="shared" si="0"/>
        <v>2.9411764705882353E-2</v>
      </c>
    </row>
    <row r="33" spans="1:20" ht="17.45" customHeight="1" x14ac:dyDescent="0.2">
      <c r="A33" s="60" t="s">
        <v>49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2"/>
    </row>
    <row r="34" spans="1:20" ht="17.25" customHeight="1" x14ac:dyDescent="0.2">
      <c r="A34" s="6" t="s">
        <v>39</v>
      </c>
      <c r="B34" s="27"/>
      <c r="C34" s="28">
        <v>1</v>
      </c>
      <c r="D34" s="29">
        <v>1</v>
      </c>
      <c r="E34" s="27"/>
      <c r="F34" s="28">
        <v>1</v>
      </c>
      <c r="G34" s="29">
        <v>1</v>
      </c>
      <c r="H34" s="28"/>
      <c r="I34" s="28">
        <v>1</v>
      </c>
      <c r="J34" s="29">
        <v>1</v>
      </c>
      <c r="K34" s="28">
        <v>1</v>
      </c>
      <c r="L34" s="27">
        <v>1</v>
      </c>
      <c r="M34" s="29">
        <v>2</v>
      </c>
      <c r="N34" s="27" t="s">
        <v>50</v>
      </c>
      <c r="O34" s="28">
        <v>2</v>
      </c>
      <c r="P34" s="29">
        <v>2</v>
      </c>
      <c r="Q34" s="29">
        <v>7</v>
      </c>
      <c r="R34" s="23">
        <f>Q34+'НОО 1 полугодие'!N34</f>
        <v>14</v>
      </c>
      <c r="S34" s="34">
        <v>170</v>
      </c>
      <c r="T34" s="33">
        <f t="shared" si="0"/>
        <v>8.2352941176470587E-2</v>
      </c>
    </row>
    <row r="35" spans="1:20" ht="17.25" customHeight="1" x14ac:dyDescent="0.2">
      <c r="A35" s="6" t="s">
        <v>40</v>
      </c>
      <c r="B35" s="27"/>
      <c r="C35" s="27">
        <v>1</v>
      </c>
      <c r="D35" s="29">
        <v>1</v>
      </c>
      <c r="E35" s="27"/>
      <c r="F35" s="27">
        <v>1</v>
      </c>
      <c r="G35" s="29">
        <v>1</v>
      </c>
      <c r="H35" s="27"/>
      <c r="I35" s="27">
        <v>1</v>
      </c>
      <c r="J35" s="29">
        <v>1</v>
      </c>
      <c r="K35" s="28">
        <v>1</v>
      </c>
      <c r="L35" s="27"/>
      <c r="M35" s="29">
        <v>1</v>
      </c>
      <c r="N35" s="27" t="s">
        <v>50</v>
      </c>
      <c r="O35" s="28">
        <v>1</v>
      </c>
      <c r="P35" s="29">
        <v>1</v>
      </c>
      <c r="Q35" s="29">
        <v>4</v>
      </c>
      <c r="R35" s="23">
        <f>Q35+'НОО 1 полугодие'!N35</f>
        <v>8</v>
      </c>
      <c r="S35" s="34">
        <v>136</v>
      </c>
      <c r="T35" s="33">
        <f t="shared" si="0"/>
        <v>5.8823529411764705E-2</v>
      </c>
    </row>
    <row r="36" spans="1:20" ht="34.5" customHeight="1" x14ac:dyDescent="0.2">
      <c r="A36" s="2" t="s">
        <v>47</v>
      </c>
      <c r="B36" s="27"/>
      <c r="C36" s="27">
        <v>0</v>
      </c>
      <c r="D36" s="29">
        <v>0</v>
      </c>
      <c r="E36" s="27"/>
      <c r="F36" s="28">
        <v>1</v>
      </c>
      <c r="G36" s="46">
        <v>1</v>
      </c>
      <c r="H36" s="27" t="s">
        <v>50</v>
      </c>
      <c r="I36" s="27">
        <v>0</v>
      </c>
      <c r="J36" s="29">
        <v>0</v>
      </c>
      <c r="K36" s="28">
        <v>1</v>
      </c>
      <c r="L36" s="28"/>
      <c r="M36" s="29">
        <v>1</v>
      </c>
      <c r="N36" s="27" t="s">
        <v>50</v>
      </c>
      <c r="O36" s="28">
        <v>0</v>
      </c>
      <c r="P36" s="46">
        <v>0</v>
      </c>
      <c r="Q36" s="29">
        <v>2</v>
      </c>
      <c r="R36" s="23">
        <f>Q36+'НОО 1 полугодие'!N36</f>
        <v>4</v>
      </c>
      <c r="S36" s="34">
        <v>68</v>
      </c>
      <c r="T36" s="33">
        <f t="shared" si="0"/>
        <v>5.8823529411764705E-2</v>
      </c>
    </row>
    <row r="37" spans="1:20" ht="17.25" customHeight="1" x14ac:dyDescent="0.2">
      <c r="A37" s="6" t="s">
        <v>41</v>
      </c>
      <c r="B37" s="27"/>
      <c r="C37" s="28">
        <v>1</v>
      </c>
      <c r="D37" s="29">
        <v>1</v>
      </c>
      <c r="E37" s="27"/>
      <c r="F37" s="28">
        <v>2</v>
      </c>
      <c r="G37" s="29">
        <v>2</v>
      </c>
      <c r="H37" s="28"/>
      <c r="I37" s="28">
        <v>2</v>
      </c>
      <c r="J37" s="29">
        <v>2</v>
      </c>
      <c r="K37" s="28">
        <v>1</v>
      </c>
      <c r="L37" s="27">
        <v>1</v>
      </c>
      <c r="M37" s="29">
        <v>2</v>
      </c>
      <c r="N37" s="27" t="s">
        <v>50</v>
      </c>
      <c r="O37" s="28">
        <v>1</v>
      </c>
      <c r="P37" s="29">
        <v>1</v>
      </c>
      <c r="Q37" s="29">
        <v>8</v>
      </c>
      <c r="R37" s="23">
        <f>Q37+'НОО 1 полугодие'!N37</f>
        <v>13</v>
      </c>
      <c r="S37" s="34">
        <v>136</v>
      </c>
      <c r="T37" s="33">
        <f t="shared" si="0"/>
        <v>9.5588235294117641E-2</v>
      </c>
    </row>
    <row r="38" spans="1:20" ht="17.25" customHeight="1" x14ac:dyDescent="0.2">
      <c r="A38" s="6" t="s">
        <v>42</v>
      </c>
      <c r="B38" s="27"/>
      <c r="C38" s="27">
        <v>0</v>
      </c>
      <c r="D38" s="29">
        <v>0</v>
      </c>
      <c r="E38" s="27"/>
      <c r="F38" s="27">
        <v>1</v>
      </c>
      <c r="G38" s="29">
        <v>1</v>
      </c>
      <c r="H38" s="28"/>
      <c r="I38" s="28">
        <v>0</v>
      </c>
      <c r="J38" s="29">
        <v>0</v>
      </c>
      <c r="K38" s="28">
        <v>1</v>
      </c>
      <c r="L38" s="27"/>
      <c r="M38" s="29">
        <v>1</v>
      </c>
      <c r="N38" s="27" t="s">
        <v>50</v>
      </c>
      <c r="O38" s="27">
        <v>1</v>
      </c>
      <c r="P38" s="29">
        <v>1</v>
      </c>
      <c r="Q38" s="29">
        <v>3</v>
      </c>
      <c r="R38" s="23">
        <f>Q38+'НОО 1 полугодие'!N38</f>
        <v>6</v>
      </c>
      <c r="S38" s="34">
        <v>68</v>
      </c>
      <c r="T38" s="33">
        <f t="shared" si="0"/>
        <v>8.8235294117647065E-2</v>
      </c>
    </row>
    <row r="39" spans="1:20" ht="17.25" customHeight="1" x14ac:dyDescent="0.2">
      <c r="A39" s="17" t="s">
        <v>15</v>
      </c>
      <c r="B39" s="27"/>
      <c r="C39" s="27">
        <v>0</v>
      </c>
      <c r="D39" s="29">
        <v>0</v>
      </c>
      <c r="E39" s="27"/>
      <c r="F39" s="27">
        <v>0</v>
      </c>
      <c r="G39" s="29">
        <v>0</v>
      </c>
      <c r="H39" s="27"/>
      <c r="I39" s="27">
        <v>0</v>
      </c>
      <c r="J39" s="29">
        <v>0</v>
      </c>
      <c r="K39" s="27"/>
      <c r="L39" s="27">
        <v>1</v>
      </c>
      <c r="M39" s="29">
        <v>1</v>
      </c>
      <c r="N39" s="27"/>
      <c r="O39" s="27">
        <v>0</v>
      </c>
      <c r="P39" s="29">
        <v>0</v>
      </c>
      <c r="Q39" s="29">
        <v>1</v>
      </c>
      <c r="R39" s="23">
        <f>Q39+'НОО 1 полугодие'!N39</f>
        <v>3</v>
      </c>
      <c r="S39" s="34">
        <v>34</v>
      </c>
      <c r="T39" s="33">
        <f t="shared" si="0"/>
        <v>8.8235294117647065E-2</v>
      </c>
    </row>
    <row r="40" spans="1:20" ht="34.5" customHeight="1" x14ac:dyDescent="0.2">
      <c r="A40" s="2" t="s">
        <v>43</v>
      </c>
      <c r="B40" s="27"/>
      <c r="C40" s="27">
        <v>0</v>
      </c>
      <c r="D40" s="29">
        <v>0</v>
      </c>
      <c r="E40" s="27"/>
      <c r="F40" s="27">
        <v>0</v>
      </c>
      <c r="G40" s="29">
        <v>0</v>
      </c>
      <c r="H40" s="27"/>
      <c r="I40" s="27">
        <v>0</v>
      </c>
      <c r="J40" s="29">
        <v>0</v>
      </c>
      <c r="K40" s="27"/>
      <c r="L40" s="27">
        <v>1</v>
      </c>
      <c r="M40" s="29">
        <v>1</v>
      </c>
      <c r="N40" s="27"/>
      <c r="O40" s="27">
        <v>0</v>
      </c>
      <c r="P40" s="29">
        <v>0</v>
      </c>
      <c r="Q40" s="29">
        <v>1</v>
      </c>
      <c r="R40" s="23">
        <f>Q40+'НОО 1 полугодие'!N40</f>
        <v>3</v>
      </c>
      <c r="S40" s="34">
        <v>34</v>
      </c>
      <c r="T40" s="33">
        <f t="shared" si="0"/>
        <v>8.8235294117647065E-2</v>
      </c>
    </row>
    <row r="41" spans="1:20" ht="17.25" customHeight="1" x14ac:dyDescent="0.2">
      <c r="A41" s="6" t="s">
        <v>44</v>
      </c>
      <c r="B41" s="27"/>
      <c r="C41" s="27">
        <v>0</v>
      </c>
      <c r="D41" s="29">
        <v>0</v>
      </c>
      <c r="E41" s="27"/>
      <c r="F41" s="27">
        <v>0</v>
      </c>
      <c r="G41" s="29">
        <v>0</v>
      </c>
      <c r="H41" s="27"/>
      <c r="I41" s="27">
        <v>0</v>
      </c>
      <c r="J41" s="29">
        <v>0</v>
      </c>
      <c r="K41" s="27"/>
      <c r="L41" s="27">
        <v>1</v>
      </c>
      <c r="M41" s="29">
        <v>1</v>
      </c>
      <c r="N41" s="27"/>
      <c r="O41" s="27">
        <v>0</v>
      </c>
      <c r="P41" s="29">
        <v>0</v>
      </c>
      <c r="Q41" s="29">
        <v>1</v>
      </c>
      <c r="R41" s="23">
        <f>Q41+'НОО 1 полугодие'!N41</f>
        <v>3</v>
      </c>
      <c r="S41" s="34">
        <v>34</v>
      </c>
      <c r="T41" s="33">
        <f t="shared" si="0"/>
        <v>8.8235294117647065E-2</v>
      </c>
    </row>
    <row r="42" spans="1:20" ht="17.25" customHeight="1" x14ac:dyDescent="0.2">
      <c r="A42" s="6" t="s">
        <v>45</v>
      </c>
      <c r="B42" s="27"/>
      <c r="C42" s="27">
        <v>0</v>
      </c>
      <c r="D42" s="29">
        <v>0</v>
      </c>
      <c r="E42" s="27"/>
      <c r="F42" s="27">
        <v>0</v>
      </c>
      <c r="G42" s="29">
        <v>0</v>
      </c>
      <c r="H42" s="27"/>
      <c r="I42" s="27">
        <v>0</v>
      </c>
      <c r="J42" s="29">
        <v>0</v>
      </c>
      <c r="K42" s="27"/>
      <c r="L42" s="27">
        <v>0</v>
      </c>
      <c r="M42" s="29">
        <v>0</v>
      </c>
      <c r="N42" s="27"/>
      <c r="O42" s="27">
        <v>1</v>
      </c>
      <c r="P42" s="29">
        <v>1</v>
      </c>
      <c r="Q42" s="29">
        <v>1</v>
      </c>
      <c r="R42" s="23">
        <f>Q42+'НОО 1 полугодие'!N42</f>
        <v>2</v>
      </c>
      <c r="S42" s="34">
        <v>68</v>
      </c>
      <c r="T42" s="33">
        <f t="shared" si="0"/>
        <v>2.9411764705882353E-2</v>
      </c>
    </row>
    <row r="43" spans="1:20" ht="17.25" customHeight="1" x14ac:dyDescent="0.2">
      <c r="A43" s="6" t="s">
        <v>51</v>
      </c>
      <c r="B43" s="27"/>
      <c r="C43" s="27">
        <v>0</v>
      </c>
      <c r="D43" s="29">
        <v>0</v>
      </c>
      <c r="E43" s="27"/>
      <c r="F43" s="27">
        <v>0</v>
      </c>
      <c r="G43" s="29">
        <v>0</v>
      </c>
      <c r="H43" s="27"/>
      <c r="I43" s="27">
        <v>0</v>
      </c>
      <c r="J43" s="29">
        <v>0</v>
      </c>
      <c r="K43" s="27"/>
      <c r="L43" s="27">
        <v>0</v>
      </c>
      <c r="M43" s="29">
        <v>0</v>
      </c>
      <c r="N43" s="27"/>
      <c r="O43" s="27">
        <v>0</v>
      </c>
      <c r="P43" s="29">
        <v>1</v>
      </c>
      <c r="Q43" s="29">
        <v>1</v>
      </c>
      <c r="R43" s="23">
        <f>Q43+'НОО 1 полугодие'!N43</f>
        <v>3</v>
      </c>
      <c r="S43" s="34">
        <v>34</v>
      </c>
      <c r="T43" s="33">
        <f t="shared" si="0"/>
        <v>8.8235294117647065E-2</v>
      </c>
    </row>
  </sheetData>
  <mergeCells count="11">
    <mergeCell ref="A4:T4"/>
    <mergeCell ref="A13:T13"/>
    <mergeCell ref="A23:T23"/>
    <mergeCell ref="A33:T33"/>
    <mergeCell ref="A1:T1"/>
    <mergeCell ref="B2:D2"/>
    <mergeCell ref="E2:G2"/>
    <mergeCell ref="H2:J2"/>
    <mergeCell ref="K2:M2"/>
    <mergeCell ref="N2:P2"/>
    <mergeCell ref="Q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0"/>
  <sheetViews>
    <sheetView workbookViewId="0">
      <selection sqref="A1:N1"/>
    </sheetView>
  </sheetViews>
  <sheetFormatPr defaultRowHeight="12.75" x14ac:dyDescent="0.2"/>
  <cols>
    <col min="1" max="1" width="41.83203125" customWidth="1"/>
    <col min="2" max="14" width="7.1640625" customWidth="1"/>
    <col min="15" max="15" width="27" bestFit="1" customWidth="1"/>
  </cols>
  <sheetData>
    <row r="1" spans="1:15" ht="79.5" customHeight="1" x14ac:dyDescent="0.2">
      <c r="A1" s="59" t="s">
        <v>125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5"/>
    </row>
    <row r="2" spans="1:15" ht="28.5" x14ac:dyDescent="0.2">
      <c r="A2" s="8" t="s">
        <v>52</v>
      </c>
      <c r="B2" s="74" t="s">
        <v>53</v>
      </c>
      <c r="C2" s="75"/>
      <c r="D2" s="76"/>
      <c r="E2" s="77" t="s">
        <v>54</v>
      </c>
      <c r="F2" s="78"/>
      <c r="G2" s="79"/>
      <c r="H2" s="80" t="s">
        <v>55</v>
      </c>
      <c r="I2" s="81"/>
      <c r="J2" s="82"/>
      <c r="K2" s="77" t="s">
        <v>56</v>
      </c>
      <c r="L2" s="78"/>
      <c r="M2" s="79"/>
      <c r="N2" s="9" t="s">
        <v>57</v>
      </c>
    </row>
    <row r="3" spans="1:15" ht="214.5" customHeight="1" x14ac:dyDescent="0.2">
      <c r="A3" s="2"/>
      <c r="B3" s="10" t="s">
        <v>58</v>
      </c>
      <c r="C3" s="20" t="s">
        <v>59</v>
      </c>
      <c r="D3" s="11" t="s">
        <v>60</v>
      </c>
      <c r="E3" s="10" t="s">
        <v>58</v>
      </c>
      <c r="F3" s="10" t="s">
        <v>61</v>
      </c>
      <c r="G3" s="11" t="s">
        <v>60</v>
      </c>
      <c r="H3" s="10" t="s">
        <v>58</v>
      </c>
      <c r="I3" s="10" t="s">
        <v>61</v>
      </c>
      <c r="J3" s="11" t="s">
        <v>60</v>
      </c>
      <c r="K3" s="10" t="s">
        <v>58</v>
      </c>
      <c r="L3" s="10" t="s">
        <v>61</v>
      </c>
      <c r="M3" s="11" t="s">
        <v>60</v>
      </c>
      <c r="N3" s="19" t="s">
        <v>9</v>
      </c>
    </row>
    <row r="4" spans="1:15" ht="14.25" x14ac:dyDescent="0.2">
      <c r="A4" s="83" t="s">
        <v>62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1:15" s="24" customFormat="1" ht="15.75" x14ac:dyDescent="0.2">
      <c r="A5" s="6" t="s">
        <v>11</v>
      </c>
      <c r="B5" s="27"/>
      <c r="C5" s="36">
        <v>1</v>
      </c>
      <c r="D5" s="29">
        <f>B5+C5</f>
        <v>1</v>
      </c>
      <c r="E5" s="27"/>
      <c r="F5" s="27">
        <v>1</v>
      </c>
      <c r="G5" s="29">
        <f>E5+F5</f>
        <v>1</v>
      </c>
      <c r="H5" s="27"/>
      <c r="I5" s="27">
        <v>1</v>
      </c>
      <c r="J5" s="29">
        <f>H5+I5</f>
        <v>1</v>
      </c>
      <c r="K5" s="27"/>
      <c r="L5" s="27">
        <v>2</v>
      </c>
      <c r="M5" s="29">
        <f>K5+L5</f>
        <v>2</v>
      </c>
      <c r="N5" s="29">
        <f>D5+G5+J5+M5</f>
        <v>5</v>
      </c>
    </row>
    <row r="6" spans="1:15" s="24" customFormat="1" ht="15.75" x14ac:dyDescent="0.2">
      <c r="A6" s="6" t="s">
        <v>63</v>
      </c>
      <c r="B6" s="27"/>
      <c r="C6" s="36">
        <v>1</v>
      </c>
      <c r="D6" s="29">
        <f>B6+C6</f>
        <v>1</v>
      </c>
      <c r="E6" s="27"/>
      <c r="F6" s="27"/>
      <c r="G6" s="29">
        <f>E6+F6</f>
        <v>0</v>
      </c>
      <c r="H6" s="27"/>
      <c r="I6" s="27"/>
      <c r="J6" s="29">
        <f>H6+I6</f>
        <v>0</v>
      </c>
      <c r="K6" s="27"/>
      <c r="L6" s="27">
        <v>1</v>
      </c>
      <c r="M6" s="29">
        <f>K6+L6</f>
        <v>1</v>
      </c>
      <c r="N6" s="29">
        <f>D6+G6+J6+M6</f>
        <v>2</v>
      </c>
    </row>
    <row r="7" spans="1:15" s="24" customFormat="1" ht="15.75" x14ac:dyDescent="0.2">
      <c r="A7" s="6" t="s">
        <v>64</v>
      </c>
      <c r="B7" s="27"/>
      <c r="C7" s="52">
        <v>1</v>
      </c>
      <c r="D7" s="58">
        <f t="shared" ref="D7:D67" si="0">B7+C7</f>
        <v>1</v>
      </c>
      <c r="E7" s="53"/>
      <c r="F7" s="54">
        <v>1</v>
      </c>
      <c r="G7" s="58">
        <f t="shared" ref="G7:G15" si="1">E7+F7</f>
        <v>1</v>
      </c>
      <c r="H7" s="53"/>
      <c r="I7" s="54">
        <v>1</v>
      </c>
      <c r="J7" s="58">
        <f t="shared" ref="J7:J15" si="2">H7+I7</f>
        <v>1</v>
      </c>
      <c r="K7" s="53"/>
      <c r="L7" s="54">
        <v>1</v>
      </c>
      <c r="M7" s="58">
        <f t="shared" ref="M7:M15" si="3">K7+L7</f>
        <v>1</v>
      </c>
      <c r="N7" s="58">
        <f t="shared" ref="N7:N67" si="4">D7+G7+J7+M7</f>
        <v>4</v>
      </c>
      <c r="O7" s="49" t="s">
        <v>65</v>
      </c>
    </row>
    <row r="8" spans="1:15" s="24" customFormat="1" ht="15.75" x14ac:dyDescent="0.2">
      <c r="A8" s="6" t="s">
        <v>13</v>
      </c>
      <c r="B8" s="27"/>
      <c r="C8" s="36">
        <v>2</v>
      </c>
      <c r="D8" s="29">
        <f t="shared" si="0"/>
        <v>2</v>
      </c>
      <c r="E8" s="27"/>
      <c r="F8" s="28">
        <v>1</v>
      </c>
      <c r="G8" s="29">
        <f t="shared" si="1"/>
        <v>1</v>
      </c>
      <c r="H8" s="27"/>
      <c r="I8" s="28">
        <v>2</v>
      </c>
      <c r="J8" s="29">
        <f t="shared" si="2"/>
        <v>2</v>
      </c>
      <c r="K8" s="27"/>
      <c r="L8" s="28">
        <v>1</v>
      </c>
      <c r="M8" s="29">
        <f t="shared" si="3"/>
        <v>1</v>
      </c>
      <c r="N8" s="29">
        <f t="shared" si="4"/>
        <v>6</v>
      </c>
    </row>
    <row r="9" spans="1:15" s="24" customFormat="1" ht="15.75" x14ac:dyDescent="0.2">
      <c r="A9" s="6" t="s">
        <v>66</v>
      </c>
      <c r="B9" s="27"/>
      <c r="C9" s="36">
        <v>1</v>
      </c>
      <c r="D9" s="29">
        <f t="shared" si="0"/>
        <v>1</v>
      </c>
      <c r="E9" s="27"/>
      <c r="F9" s="27"/>
      <c r="G9" s="29">
        <f t="shared" si="1"/>
        <v>0</v>
      </c>
      <c r="H9" s="27"/>
      <c r="I9" s="27"/>
      <c r="J9" s="29">
        <f t="shared" si="2"/>
        <v>0</v>
      </c>
      <c r="K9" s="27"/>
      <c r="L9" s="27"/>
      <c r="M9" s="29">
        <f t="shared" si="3"/>
        <v>0</v>
      </c>
      <c r="N9" s="29">
        <f t="shared" si="4"/>
        <v>1</v>
      </c>
    </row>
    <row r="10" spans="1:15" s="24" customFormat="1" ht="15.75" x14ac:dyDescent="0.2">
      <c r="A10" s="6" t="s">
        <v>67</v>
      </c>
      <c r="B10" s="27"/>
      <c r="C10" s="36">
        <v>1</v>
      </c>
      <c r="D10" s="29">
        <f t="shared" si="0"/>
        <v>1</v>
      </c>
      <c r="E10" s="27"/>
      <c r="F10" s="27"/>
      <c r="G10" s="29">
        <f t="shared" si="1"/>
        <v>0</v>
      </c>
      <c r="H10" s="27"/>
      <c r="I10" s="27"/>
      <c r="J10" s="29">
        <f t="shared" si="2"/>
        <v>0</v>
      </c>
      <c r="K10" s="27"/>
      <c r="L10" s="27"/>
      <c r="M10" s="29">
        <f t="shared" si="3"/>
        <v>0</v>
      </c>
      <c r="N10" s="29">
        <f t="shared" si="4"/>
        <v>1</v>
      </c>
    </row>
    <row r="11" spans="1:15" s="24" customFormat="1" ht="15.75" x14ac:dyDescent="0.2">
      <c r="A11" s="6" t="s">
        <v>68</v>
      </c>
      <c r="B11" s="27"/>
      <c r="C11" s="36">
        <v>1</v>
      </c>
      <c r="D11" s="29">
        <f t="shared" si="0"/>
        <v>1</v>
      </c>
      <c r="E11" s="27"/>
      <c r="F11" s="27"/>
      <c r="G11" s="29">
        <f t="shared" si="1"/>
        <v>0</v>
      </c>
      <c r="H11" s="27"/>
      <c r="I11" s="27"/>
      <c r="J11" s="29">
        <f t="shared" si="2"/>
        <v>0</v>
      </c>
      <c r="K11" s="27"/>
      <c r="L11" s="28"/>
      <c r="M11" s="29">
        <f t="shared" si="3"/>
        <v>0</v>
      </c>
      <c r="N11" s="29">
        <f t="shared" si="4"/>
        <v>1</v>
      </c>
    </row>
    <row r="12" spans="1:15" s="24" customFormat="1" ht="15.75" x14ac:dyDescent="0.2">
      <c r="A12" s="6" t="s">
        <v>15</v>
      </c>
      <c r="B12" s="27"/>
      <c r="C12" s="36">
        <v>1</v>
      </c>
      <c r="D12" s="29">
        <f t="shared" si="0"/>
        <v>1</v>
      </c>
      <c r="E12" s="27"/>
      <c r="F12" s="28"/>
      <c r="G12" s="29">
        <f t="shared" si="1"/>
        <v>0</v>
      </c>
      <c r="H12" s="27"/>
      <c r="I12" s="27"/>
      <c r="J12" s="29">
        <f t="shared" si="2"/>
        <v>0</v>
      </c>
      <c r="K12" s="27"/>
      <c r="L12" s="27"/>
      <c r="M12" s="29">
        <f t="shared" si="3"/>
        <v>0</v>
      </c>
      <c r="N12" s="29">
        <f t="shared" si="4"/>
        <v>1</v>
      </c>
    </row>
    <row r="13" spans="1:15" s="24" customFormat="1" ht="15.75" x14ac:dyDescent="0.2">
      <c r="A13" s="57" t="s">
        <v>69</v>
      </c>
      <c r="B13" s="27"/>
      <c r="C13" s="36">
        <v>1</v>
      </c>
      <c r="D13" s="29">
        <f t="shared" si="0"/>
        <v>1</v>
      </c>
      <c r="E13" s="27"/>
      <c r="F13" s="27"/>
      <c r="G13" s="29">
        <f t="shared" si="1"/>
        <v>0</v>
      </c>
      <c r="H13" s="27"/>
      <c r="I13" s="27"/>
      <c r="J13" s="29">
        <f t="shared" si="2"/>
        <v>0</v>
      </c>
      <c r="K13" s="27"/>
      <c r="L13" s="28"/>
      <c r="M13" s="29">
        <f t="shared" si="3"/>
        <v>0</v>
      </c>
      <c r="N13" s="29">
        <f t="shared" si="4"/>
        <v>1</v>
      </c>
    </row>
    <row r="14" spans="1:15" s="24" customFormat="1" ht="15.75" x14ac:dyDescent="0.2">
      <c r="A14" s="6" t="s">
        <v>17</v>
      </c>
      <c r="B14" s="27"/>
      <c r="C14" s="36">
        <v>1</v>
      </c>
      <c r="D14" s="29">
        <f t="shared" si="0"/>
        <v>1</v>
      </c>
      <c r="E14" s="27"/>
      <c r="F14" s="27"/>
      <c r="G14" s="29">
        <f t="shared" si="1"/>
        <v>0</v>
      </c>
      <c r="H14" s="27"/>
      <c r="I14" s="27"/>
      <c r="J14" s="29">
        <f t="shared" si="2"/>
        <v>0</v>
      </c>
      <c r="K14" s="27"/>
      <c r="L14" s="28"/>
      <c r="M14" s="29">
        <f t="shared" si="3"/>
        <v>0</v>
      </c>
      <c r="N14" s="29">
        <f t="shared" si="4"/>
        <v>1</v>
      </c>
    </row>
    <row r="15" spans="1:15" s="24" customFormat="1" ht="15.75" x14ac:dyDescent="0.2">
      <c r="A15" s="6" t="s">
        <v>18</v>
      </c>
      <c r="B15" s="27"/>
      <c r="C15" s="36">
        <v>1</v>
      </c>
      <c r="D15" s="29">
        <f t="shared" si="0"/>
        <v>1</v>
      </c>
      <c r="E15" s="27"/>
      <c r="F15" s="27"/>
      <c r="G15" s="29">
        <f t="shared" si="1"/>
        <v>0</v>
      </c>
      <c r="H15" s="27"/>
      <c r="I15" s="27"/>
      <c r="J15" s="29">
        <f t="shared" si="2"/>
        <v>0</v>
      </c>
      <c r="K15" s="27"/>
      <c r="L15" s="27"/>
      <c r="M15" s="29">
        <f t="shared" si="3"/>
        <v>0</v>
      </c>
      <c r="N15" s="29">
        <f t="shared" si="4"/>
        <v>1</v>
      </c>
    </row>
    <row r="16" spans="1:15" s="24" customFormat="1" ht="15.75" x14ac:dyDescent="0.2">
      <c r="A16" s="60" t="s">
        <v>70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</row>
    <row r="17" spans="1:15" s="24" customFormat="1" ht="15.75" x14ac:dyDescent="0.2">
      <c r="A17" s="6" t="s">
        <v>11</v>
      </c>
      <c r="B17" s="27"/>
      <c r="C17" s="28">
        <v>1</v>
      </c>
      <c r="D17" s="29">
        <f t="shared" si="0"/>
        <v>1</v>
      </c>
      <c r="E17" s="27"/>
      <c r="F17" s="27">
        <v>1</v>
      </c>
      <c r="G17" s="29">
        <f t="shared" ref="G17:G27" si="5">E17+F17</f>
        <v>1</v>
      </c>
      <c r="H17" s="27"/>
      <c r="I17" s="27">
        <v>2</v>
      </c>
      <c r="J17" s="29">
        <f t="shared" ref="J17:J27" si="6">H17+I17</f>
        <v>2</v>
      </c>
      <c r="K17" s="27"/>
      <c r="L17" s="27">
        <v>2</v>
      </c>
      <c r="M17" s="29">
        <f t="shared" ref="M17:M27" si="7">K17+L17</f>
        <v>2</v>
      </c>
      <c r="N17" s="29">
        <f t="shared" si="4"/>
        <v>6</v>
      </c>
    </row>
    <row r="18" spans="1:15" s="24" customFormat="1" ht="15.75" x14ac:dyDescent="0.2">
      <c r="A18" s="6" t="s">
        <v>63</v>
      </c>
      <c r="B18" s="27"/>
      <c r="C18" s="28"/>
      <c r="D18" s="29">
        <f t="shared" si="0"/>
        <v>0</v>
      </c>
      <c r="E18" s="27"/>
      <c r="F18" s="27"/>
      <c r="G18" s="29">
        <f t="shared" si="5"/>
        <v>0</v>
      </c>
      <c r="H18" s="27"/>
      <c r="I18" s="27"/>
      <c r="J18" s="29">
        <f t="shared" si="6"/>
        <v>0</v>
      </c>
      <c r="K18" s="27"/>
      <c r="L18" s="27">
        <v>1</v>
      </c>
      <c r="M18" s="29">
        <f t="shared" si="7"/>
        <v>1</v>
      </c>
      <c r="N18" s="29">
        <f t="shared" si="4"/>
        <v>1</v>
      </c>
    </row>
    <row r="19" spans="1:15" s="24" customFormat="1" ht="15.75" x14ac:dyDescent="0.2">
      <c r="A19" s="6" t="s">
        <v>64</v>
      </c>
      <c r="B19" s="27"/>
      <c r="C19" s="28"/>
      <c r="D19" s="29">
        <f t="shared" si="0"/>
        <v>0</v>
      </c>
      <c r="E19" s="27"/>
      <c r="F19" s="28">
        <v>2</v>
      </c>
      <c r="G19" s="29">
        <f t="shared" si="5"/>
        <v>2</v>
      </c>
      <c r="H19" s="27"/>
      <c r="I19" s="28">
        <v>1</v>
      </c>
      <c r="J19" s="29">
        <f t="shared" si="6"/>
        <v>1</v>
      </c>
      <c r="K19" s="27"/>
      <c r="L19" s="28">
        <v>2</v>
      </c>
      <c r="M19" s="29">
        <f t="shared" si="7"/>
        <v>2</v>
      </c>
      <c r="N19" s="29">
        <f t="shared" si="4"/>
        <v>5</v>
      </c>
    </row>
    <row r="20" spans="1:15" s="24" customFormat="1" ht="15.75" x14ac:dyDescent="0.2">
      <c r="A20" s="6" t="s">
        <v>13</v>
      </c>
      <c r="B20" s="27"/>
      <c r="C20" s="28">
        <v>1</v>
      </c>
      <c r="D20" s="29">
        <f t="shared" si="0"/>
        <v>1</v>
      </c>
      <c r="E20" s="27"/>
      <c r="F20" s="28">
        <v>1</v>
      </c>
      <c r="G20" s="29">
        <f t="shared" si="5"/>
        <v>1</v>
      </c>
      <c r="H20" s="27"/>
      <c r="I20" s="28">
        <v>1</v>
      </c>
      <c r="J20" s="29">
        <f t="shared" si="6"/>
        <v>1</v>
      </c>
      <c r="K20" s="27"/>
      <c r="L20" s="28">
        <v>2</v>
      </c>
      <c r="M20" s="29">
        <f t="shared" si="7"/>
        <v>2</v>
      </c>
      <c r="N20" s="29">
        <f t="shared" si="4"/>
        <v>5</v>
      </c>
    </row>
    <row r="21" spans="1:15" s="24" customFormat="1" ht="15.75" x14ac:dyDescent="0.2">
      <c r="A21" s="6" t="s">
        <v>66</v>
      </c>
      <c r="B21" s="27"/>
      <c r="C21" s="28"/>
      <c r="D21" s="29">
        <f t="shared" si="0"/>
        <v>0</v>
      </c>
      <c r="E21" s="27"/>
      <c r="F21" s="27"/>
      <c r="G21" s="29">
        <f t="shared" si="5"/>
        <v>0</v>
      </c>
      <c r="H21" s="27"/>
      <c r="I21" s="27"/>
      <c r="J21" s="29">
        <f t="shared" si="6"/>
        <v>0</v>
      </c>
      <c r="K21" s="27"/>
      <c r="L21" s="27"/>
      <c r="M21" s="29">
        <f t="shared" si="7"/>
        <v>0</v>
      </c>
      <c r="N21" s="29">
        <f t="shared" si="4"/>
        <v>0</v>
      </c>
    </row>
    <row r="22" spans="1:15" s="24" customFormat="1" ht="15.75" x14ac:dyDescent="0.2">
      <c r="A22" s="6" t="s">
        <v>67</v>
      </c>
      <c r="B22" s="27"/>
      <c r="C22" s="28"/>
      <c r="D22" s="29">
        <f t="shared" si="0"/>
        <v>0</v>
      </c>
      <c r="E22" s="27"/>
      <c r="F22" s="27"/>
      <c r="G22" s="29">
        <f t="shared" si="5"/>
        <v>0</v>
      </c>
      <c r="H22" s="27"/>
      <c r="I22" s="28"/>
      <c r="J22" s="29">
        <f t="shared" si="6"/>
        <v>0</v>
      </c>
      <c r="K22" s="27"/>
      <c r="L22" s="27"/>
      <c r="M22" s="29">
        <f t="shared" si="7"/>
        <v>0</v>
      </c>
      <c r="N22" s="29">
        <f t="shared" si="4"/>
        <v>0</v>
      </c>
    </row>
    <row r="23" spans="1:15" s="24" customFormat="1" ht="15.75" x14ac:dyDescent="0.2">
      <c r="A23" s="6" t="s">
        <v>68</v>
      </c>
      <c r="B23" s="27"/>
      <c r="C23" s="28"/>
      <c r="D23" s="29">
        <f t="shared" si="0"/>
        <v>0</v>
      </c>
      <c r="E23" s="27"/>
      <c r="F23" s="27"/>
      <c r="G23" s="29">
        <f t="shared" si="5"/>
        <v>0</v>
      </c>
      <c r="H23" s="27"/>
      <c r="I23" s="27"/>
      <c r="J23" s="29">
        <f t="shared" si="6"/>
        <v>0</v>
      </c>
      <c r="K23" s="27"/>
      <c r="L23" s="28"/>
      <c r="M23" s="29">
        <f t="shared" si="7"/>
        <v>0</v>
      </c>
      <c r="N23" s="29">
        <f t="shared" si="4"/>
        <v>0</v>
      </c>
    </row>
    <row r="24" spans="1:15" s="24" customFormat="1" ht="15.75" x14ac:dyDescent="0.2">
      <c r="A24" s="6" t="s">
        <v>15</v>
      </c>
      <c r="B24" s="27"/>
      <c r="C24" s="28"/>
      <c r="D24" s="29">
        <f t="shared" si="0"/>
        <v>0</v>
      </c>
      <c r="E24" s="27"/>
      <c r="F24" s="28"/>
      <c r="G24" s="29">
        <f t="shared" si="5"/>
        <v>0</v>
      </c>
      <c r="H24" s="27"/>
      <c r="I24" s="27"/>
      <c r="J24" s="29">
        <f t="shared" si="6"/>
        <v>0</v>
      </c>
      <c r="K24" s="27"/>
      <c r="L24" s="27"/>
      <c r="M24" s="29">
        <f t="shared" si="7"/>
        <v>0</v>
      </c>
      <c r="N24" s="29">
        <f t="shared" si="4"/>
        <v>0</v>
      </c>
    </row>
    <row r="25" spans="1:15" s="24" customFormat="1" ht="15.75" x14ac:dyDescent="0.2">
      <c r="A25" s="57" t="s">
        <v>69</v>
      </c>
      <c r="B25" s="27"/>
      <c r="C25" s="28"/>
      <c r="D25" s="29">
        <f t="shared" si="0"/>
        <v>0</v>
      </c>
      <c r="E25" s="27"/>
      <c r="F25" s="27"/>
      <c r="G25" s="29">
        <f t="shared" si="5"/>
        <v>0</v>
      </c>
      <c r="H25" s="27"/>
      <c r="I25" s="27"/>
      <c r="J25" s="29">
        <f t="shared" si="6"/>
        <v>0</v>
      </c>
      <c r="K25" s="27"/>
      <c r="L25" s="28"/>
      <c r="M25" s="29">
        <f t="shared" si="7"/>
        <v>0</v>
      </c>
      <c r="N25" s="29">
        <f t="shared" si="4"/>
        <v>0</v>
      </c>
    </row>
    <row r="26" spans="1:15" s="24" customFormat="1" ht="15.75" x14ac:dyDescent="0.2">
      <c r="A26" s="6" t="s">
        <v>17</v>
      </c>
      <c r="B26" s="27"/>
      <c r="C26" s="28"/>
      <c r="D26" s="29">
        <f t="shared" si="0"/>
        <v>0</v>
      </c>
      <c r="E26" s="27"/>
      <c r="F26" s="27"/>
      <c r="G26" s="29">
        <f t="shared" si="5"/>
        <v>0</v>
      </c>
      <c r="H26" s="27"/>
      <c r="I26" s="27"/>
      <c r="J26" s="29">
        <f t="shared" si="6"/>
        <v>0</v>
      </c>
      <c r="K26" s="27"/>
      <c r="L26" s="28"/>
      <c r="M26" s="29">
        <f t="shared" si="7"/>
        <v>0</v>
      </c>
      <c r="N26" s="29">
        <f t="shared" si="4"/>
        <v>0</v>
      </c>
    </row>
    <row r="27" spans="1:15" s="24" customFormat="1" ht="15.75" x14ac:dyDescent="0.2">
      <c r="A27" s="6" t="s">
        <v>18</v>
      </c>
      <c r="B27" s="27"/>
      <c r="C27" s="28"/>
      <c r="D27" s="29">
        <f t="shared" si="0"/>
        <v>0</v>
      </c>
      <c r="E27" s="27"/>
      <c r="F27" s="27"/>
      <c r="G27" s="29">
        <f t="shared" si="5"/>
        <v>0</v>
      </c>
      <c r="H27" s="27"/>
      <c r="I27" s="27"/>
      <c r="J27" s="29">
        <f t="shared" si="6"/>
        <v>0</v>
      </c>
      <c r="K27" s="27"/>
      <c r="L27" s="27"/>
      <c r="M27" s="29">
        <f t="shared" si="7"/>
        <v>0</v>
      </c>
      <c r="N27" s="29">
        <f t="shared" si="4"/>
        <v>0</v>
      </c>
    </row>
    <row r="28" spans="1:15" s="24" customFormat="1" ht="15.75" x14ac:dyDescent="0.2">
      <c r="A28" s="60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2"/>
    </row>
    <row r="29" spans="1:15" s="24" customFormat="1" ht="15.75" x14ac:dyDescent="0.2">
      <c r="A29" s="6" t="s">
        <v>11</v>
      </c>
      <c r="B29" s="27"/>
      <c r="C29" s="28">
        <v>2</v>
      </c>
      <c r="D29" s="29">
        <f t="shared" si="0"/>
        <v>2</v>
      </c>
      <c r="E29" s="27"/>
      <c r="F29" s="27">
        <v>2</v>
      </c>
      <c r="G29" s="29">
        <f t="shared" ref="G29:G43" si="8">E29+F29</f>
        <v>2</v>
      </c>
      <c r="H29" s="27"/>
      <c r="I29" s="27">
        <v>2</v>
      </c>
      <c r="J29" s="29">
        <f t="shared" ref="J29:J43" si="9">H29+I29</f>
        <v>2</v>
      </c>
      <c r="K29" s="27"/>
      <c r="L29" s="27">
        <v>2</v>
      </c>
      <c r="M29" s="29">
        <f t="shared" ref="M29:M43" si="10">K29+L29</f>
        <v>2</v>
      </c>
      <c r="N29" s="29">
        <f t="shared" si="4"/>
        <v>8</v>
      </c>
    </row>
    <row r="30" spans="1:15" s="24" customFormat="1" ht="15.75" x14ac:dyDescent="0.2">
      <c r="A30" s="6" t="s">
        <v>63</v>
      </c>
      <c r="B30" s="27"/>
      <c r="C30" s="28"/>
      <c r="D30" s="29">
        <f t="shared" si="0"/>
        <v>0</v>
      </c>
      <c r="E30" s="27"/>
      <c r="F30" s="27"/>
      <c r="G30" s="29">
        <f t="shared" si="8"/>
        <v>0</v>
      </c>
      <c r="H30" s="27"/>
      <c r="I30" s="27"/>
      <c r="J30" s="29">
        <f t="shared" si="9"/>
        <v>0</v>
      </c>
      <c r="K30" s="27"/>
      <c r="L30" s="27"/>
      <c r="M30" s="29">
        <f t="shared" si="10"/>
        <v>0</v>
      </c>
      <c r="N30" s="29">
        <f t="shared" si="4"/>
        <v>0</v>
      </c>
    </row>
    <row r="31" spans="1:15" s="24" customFormat="1" ht="15.75" x14ac:dyDescent="0.2">
      <c r="A31" s="6" t="s">
        <v>64</v>
      </c>
      <c r="B31" s="27"/>
      <c r="C31" s="54">
        <v>2</v>
      </c>
      <c r="D31" s="58">
        <f t="shared" si="0"/>
        <v>2</v>
      </c>
      <c r="E31" s="53"/>
      <c r="F31" s="53"/>
      <c r="G31" s="58">
        <f t="shared" si="8"/>
        <v>0</v>
      </c>
      <c r="H31" s="53"/>
      <c r="I31" s="54">
        <v>2</v>
      </c>
      <c r="J31" s="58">
        <f t="shared" si="9"/>
        <v>2</v>
      </c>
      <c r="K31" s="53"/>
      <c r="L31" s="54">
        <v>1</v>
      </c>
      <c r="M31" s="58">
        <f t="shared" si="10"/>
        <v>1</v>
      </c>
      <c r="N31" s="58">
        <f t="shared" si="4"/>
        <v>5</v>
      </c>
      <c r="O31" s="49" t="s">
        <v>65</v>
      </c>
    </row>
    <row r="32" spans="1:15" s="24" customFormat="1" ht="15.75" x14ac:dyDescent="0.2">
      <c r="A32" s="6" t="s">
        <v>72</v>
      </c>
      <c r="B32" s="27"/>
      <c r="C32" s="28">
        <v>1</v>
      </c>
      <c r="D32" s="29">
        <f t="shared" si="0"/>
        <v>1</v>
      </c>
      <c r="E32" s="27"/>
      <c r="F32" s="28"/>
      <c r="G32" s="29">
        <f t="shared" si="8"/>
        <v>0</v>
      </c>
      <c r="H32" s="27"/>
      <c r="I32" s="27"/>
      <c r="J32" s="29">
        <f t="shared" si="9"/>
        <v>0</v>
      </c>
      <c r="K32" s="27"/>
      <c r="L32" s="28">
        <v>1</v>
      </c>
      <c r="M32" s="29">
        <f t="shared" si="10"/>
        <v>1</v>
      </c>
      <c r="N32" s="29">
        <f t="shared" si="4"/>
        <v>2</v>
      </c>
    </row>
    <row r="33" spans="1:15" s="24" customFormat="1" ht="15.75" x14ac:dyDescent="0.2">
      <c r="A33" s="6" t="s">
        <v>73</v>
      </c>
      <c r="B33" s="27"/>
      <c r="C33" s="28"/>
      <c r="D33" s="29">
        <f t="shared" si="0"/>
        <v>0</v>
      </c>
      <c r="E33" s="27"/>
      <c r="F33" s="28"/>
      <c r="G33" s="29">
        <f t="shared" si="8"/>
        <v>0</v>
      </c>
      <c r="H33" s="27"/>
      <c r="I33" s="27"/>
      <c r="J33" s="29">
        <f t="shared" si="9"/>
        <v>0</v>
      </c>
      <c r="K33" s="27"/>
      <c r="L33" s="28"/>
      <c r="M33" s="29">
        <f t="shared" si="10"/>
        <v>0</v>
      </c>
      <c r="N33" s="29">
        <f t="shared" si="4"/>
        <v>0</v>
      </c>
    </row>
    <row r="34" spans="1:15" s="24" customFormat="1" ht="15.75" x14ac:dyDescent="0.2">
      <c r="A34" s="6" t="s">
        <v>74</v>
      </c>
      <c r="B34" s="27"/>
      <c r="C34" s="27"/>
      <c r="D34" s="29">
        <f t="shared" si="0"/>
        <v>0</v>
      </c>
      <c r="E34" s="27"/>
      <c r="F34" s="27"/>
      <c r="G34" s="29">
        <f t="shared" si="8"/>
        <v>0</v>
      </c>
      <c r="H34" s="27"/>
      <c r="I34" s="27"/>
      <c r="J34" s="29">
        <f t="shared" si="9"/>
        <v>0</v>
      </c>
      <c r="K34" s="27"/>
      <c r="L34" s="28">
        <v>1</v>
      </c>
      <c r="M34" s="29">
        <f t="shared" si="10"/>
        <v>1</v>
      </c>
      <c r="N34" s="29">
        <f t="shared" si="4"/>
        <v>1</v>
      </c>
    </row>
    <row r="35" spans="1:15" s="24" customFormat="1" ht="15.75" x14ac:dyDescent="0.2">
      <c r="A35" s="6" t="s">
        <v>66</v>
      </c>
      <c r="B35" s="27"/>
      <c r="C35" s="28"/>
      <c r="D35" s="29">
        <f t="shared" si="0"/>
        <v>0</v>
      </c>
      <c r="E35" s="27"/>
      <c r="F35" s="27"/>
      <c r="G35" s="29">
        <f t="shared" si="8"/>
        <v>0</v>
      </c>
      <c r="H35" s="27"/>
      <c r="I35" s="27"/>
      <c r="J35" s="29">
        <f t="shared" si="9"/>
        <v>0</v>
      </c>
      <c r="K35" s="27"/>
      <c r="L35" s="27"/>
      <c r="M35" s="29">
        <f t="shared" si="10"/>
        <v>0</v>
      </c>
      <c r="N35" s="29">
        <f t="shared" si="4"/>
        <v>0</v>
      </c>
    </row>
    <row r="36" spans="1:15" s="24" customFormat="1" ht="15.75" x14ac:dyDescent="0.2">
      <c r="A36" s="6" t="s">
        <v>67</v>
      </c>
      <c r="B36" s="27"/>
      <c r="C36" s="28"/>
      <c r="D36" s="29">
        <f t="shared" si="0"/>
        <v>0</v>
      </c>
      <c r="E36" s="27"/>
      <c r="F36" s="28"/>
      <c r="G36" s="29">
        <f t="shared" si="8"/>
        <v>0</v>
      </c>
      <c r="H36" s="27"/>
      <c r="I36" s="28"/>
      <c r="J36" s="29">
        <f t="shared" si="9"/>
        <v>0</v>
      </c>
      <c r="K36" s="27"/>
      <c r="L36" s="27"/>
      <c r="M36" s="29">
        <f t="shared" si="10"/>
        <v>0</v>
      </c>
      <c r="N36" s="29">
        <f t="shared" si="4"/>
        <v>0</v>
      </c>
    </row>
    <row r="37" spans="1:15" s="24" customFormat="1" ht="15.75" x14ac:dyDescent="0.2">
      <c r="A37" s="6" t="s">
        <v>68</v>
      </c>
      <c r="B37" s="27"/>
      <c r="C37" s="28"/>
      <c r="D37" s="29">
        <f t="shared" si="0"/>
        <v>0</v>
      </c>
      <c r="E37" s="27"/>
      <c r="F37" s="27"/>
      <c r="G37" s="29">
        <f t="shared" si="8"/>
        <v>0</v>
      </c>
      <c r="H37" s="27"/>
      <c r="I37" s="27"/>
      <c r="J37" s="29">
        <f t="shared" si="9"/>
        <v>0</v>
      </c>
      <c r="K37" s="27"/>
      <c r="L37" s="28"/>
      <c r="M37" s="29">
        <f t="shared" si="10"/>
        <v>0</v>
      </c>
      <c r="N37" s="29">
        <f t="shared" si="4"/>
        <v>0</v>
      </c>
    </row>
    <row r="38" spans="1:15" s="24" customFormat="1" ht="15.75" x14ac:dyDescent="0.2">
      <c r="A38" s="6" t="s">
        <v>15</v>
      </c>
      <c r="B38" s="27"/>
      <c r="C38" s="28"/>
      <c r="D38" s="29">
        <f t="shared" si="0"/>
        <v>0</v>
      </c>
      <c r="E38" s="27"/>
      <c r="F38" s="28"/>
      <c r="G38" s="29">
        <f t="shared" si="8"/>
        <v>0</v>
      </c>
      <c r="H38" s="27"/>
      <c r="I38" s="27"/>
      <c r="J38" s="29">
        <f t="shared" si="9"/>
        <v>0</v>
      </c>
      <c r="K38" s="27"/>
      <c r="L38" s="27"/>
      <c r="M38" s="29">
        <f t="shared" si="10"/>
        <v>0</v>
      </c>
      <c r="N38" s="29">
        <f t="shared" si="4"/>
        <v>0</v>
      </c>
    </row>
    <row r="39" spans="1:15" s="24" customFormat="1" ht="15.75" x14ac:dyDescent="0.2">
      <c r="A39" s="6" t="s">
        <v>75</v>
      </c>
      <c r="B39" s="27"/>
      <c r="C39" s="28">
        <v>1</v>
      </c>
      <c r="D39" s="29">
        <f t="shared" si="0"/>
        <v>1</v>
      </c>
      <c r="E39" s="27"/>
      <c r="F39" s="27">
        <v>1</v>
      </c>
      <c r="G39" s="29">
        <f t="shared" si="8"/>
        <v>1</v>
      </c>
      <c r="H39" s="27"/>
      <c r="I39" s="27"/>
      <c r="J39" s="29">
        <f t="shared" si="9"/>
        <v>0</v>
      </c>
      <c r="K39" s="27"/>
      <c r="L39" s="28">
        <v>1</v>
      </c>
      <c r="M39" s="29">
        <f t="shared" si="10"/>
        <v>1</v>
      </c>
      <c r="N39" s="29">
        <f t="shared" si="4"/>
        <v>3</v>
      </c>
    </row>
    <row r="40" spans="1:15" s="24" customFormat="1" ht="15.75" x14ac:dyDescent="0.2">
      <c r="A40" s="6" t="s">
        <v>76</v>
      </c>
      <c r="B40" s="27"/>
      <c r="C40" s="28">
        <v>1</v>
      </c>
      <c r="D40" s="29">
        <f t="shared" si="0"/>
        <v>1</v>
      </c>
      <c r="E40" s="27"/>
      <c r="F40" s="27"/>
      <c r="G40" s="29">
        <f t="shared" si="8"/>
        <v>0</v>
      </c>
      <c r="H40" s="27"/>
      <c r="I40" s="27"/>
      <c r="J40" s="29">
        <f t="shared" si="9"/>
        <v>0</v>
      </c>
      <c r="K40" s="27"/>
      <c r="L40" s="28">
        <v>1</v>
      </c>
      <c r="M40" s="29">
        <f t="shared" si="10"/>
        <v>1</v>
      </c>
      <c r="N40" s="29">
        <f t="shared" si="4"/>
        <v>2</v>
      </c>
    </row>
    <row r="41" spans="1:15" s="24" customFormat="1" ht="15.75" x14ac:dyDescent="0.2">
      <c r="A41" s="57" t="s">
        <v>69</v>
      </c>
      <c r="B41" s="27"/>
      <c r="C41" s="28"/>
      <c r="D41" s="29">
        <f t="shared" si="0"/>
        <v>0</v>
      </c>
      <c r="E41" s="27"/>
      <c r="F41" s="27"/>
      <c r="G41" s="29">
        <f t="shared" si="8"/>
        <v>0</v>
      </c>
      <c r="H41" s="27"/>
      <c r="I41" s="27"/>
      <c r="J41" s="29">
        <f t="shared" si="9"/>
        <v>0</v>
      </c>
      <c r="K41" s="27"/>
      <c r="L41" s="28"/>
      <c r="M41" s="29">
        <f t="shared" si="10"/>
        <v>0</v>
      </c>
      <c r="N41" s="29">
        <f t="shared" si="4"/>
        <v>0</v>
      </c>
    </row>
    <row r="42" spans="1:15" s="24" customFormat="1" ht="15.75" x14ac:dyDescent="0.2">
      <c r="A42" s="6" t="s">
        <v>17</v>
      </c>
      <c r="B42" s="27"/>
      <c r="C42" s="28"/>
      <c r="D42" s="29">
        <f t="shared" si="0"/>
        <v>0</v>
      </c>
      <c r="E42" s="27"/>
      <c r="F42" s="27"/>
      <c r="G42" s="29">
        <f t="shared" si="8"/>
        <v>0</v>
      </c>
      <c r="H42" s="27"/>
      <c r="I42" s="27"/>
      <c r="J42" s="29">
        <f t="shared" si="9"/>
        <v>0</v>
      </c>
      <c r="K42" s="27"/>
      <c r="L42" s="28"/>
      <c r="M42" s="29">
        <f t="shared" si="10"/>
        <v>0</v>
      </c>
      <c r="N42" s="29">
        <f t="shared" si="4"/>
        <v>0</v>
      </c>
    </row>
    <row r="43" spans="1:15" s="24" customFormat="1" ht="15.75" x14ac:dyDescent="0.2">
      <c r="A43" s="6" t="s">
        <v>18</v>
      </c>
      <c r="B43" s="27"/>
      <c r="C43" s="28"/>
      <c r="D43" s="29">
        <f t="shared" si="0"/>
        <v>0</v>
      </c>
      <c r="E43" s="27"/>
      <c r="F43" s="27"/>
      <c r="G43" s="29">
        <f t="shared" si="8"/>
        <v>0</v>
      </c>
      <c r="H43" s="27"/>
      <c r="I43" s="27"/>
      <c r="J43" s="29">
        <f t="shared" si="9"/>
        <v>0</v>
      </c>
      <c r="K43" s="27"/>
      <c r="L43" s="27"/>
      <c r="M43" s="29">
        <f t="shared" si="10"/>
        <v>0</v>
      </c>
      <c r="N43" s="29">
        <f t="shared" si="4"/>
        <v>0</v>
      </c>
    </row>
    <row r="44" spans="1:15" s="24" customFormat="1" ht="15.75" x14ac:dyDescent="0.2">
      <c r="A44" s="60" t="s">
        <v>77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2"/>
    </row>
    <row r="45" spans="1:15" s="24" customFormat="1" ht="15.75" x14ac:dyDescent="0.2">
      <c r="A45" s="6" t="s">
        <v>11</v>
      </c>
      <c r="B45" s="27"/>
      <c r="C45" s="28">
        <v>1</v>
      </c>
      <c r="D45" s="29">
        <f t="shared" si="0"/>
        <v>1</v>
      </c>
      <c r="E45" s="27"/>
      <c r="F45" s="27">
        <v>2</v>
      </c>
      <c r="G45" s="29">
        <f t="shared" ref="G45:G61" si="11">E45+F45</f>
        <v>2</v>
      </c>
      <c r="H45" s="27"/>
      <c r="I45" s="27"/>
      <c r="J45" s="29">
        <f t="shared" ref="J45:J61" si="12">H45+I45</f>
        <v>0</v>
      </c>
      <c r="K45" s="27"/>
      <c r="L45" s="27">
        <v>1</v>
      </c>
      <c r="M45" s="29">
        <f t="shared" ref="M45:M61" si="13">K45+L45</f>
        <v>1</v>
      </c>
      <c r="N45" s="29">
        <f t="shared" si="4"/>
        <v>4</v>
      </c>
    </row>
    <row r="46" spans="1:15" s="24" customFormat="1" ht="15.75" x14ac:dyDescent="0.2">
      <c r="A46" s="6" t="s">
        <v>63</v>
      </c>
      <c r="B46" s="27"/>
      <c r="C46" s="28"/>
      <c r="D46" s="29">
        <f t="shared" si="0"/>
        <v>0</v>
      </c>
      <c r="E46" s="27"/>
      <c r="F46" s="27"/>
      <c r="G46" s="29">
        <f t="shared" si="11"/>
        <v>0</v>
      </c>
      <c r="H46" s="27"/>
      <c r="I46" s="27"/>
      <c r="J46" s="29">
        <f t="shared" si="12"/>
        <v>0</v>
      </c>
      <c r="K46" s="27"/>
      <c r="L46" s="27">
        <v>1</v>
      </c>
      <c r="M46" s="29">
        <f t="shared" si="13"/>
        <v>1</v>
      </c>
      <c r="N46" s="29">
        <f t="shared" si="4"/>
        <v>1</v>
      </c>
    </row>
    <row r="47" spans="1:15" s="24" customFormat="1" ht="15.75" x14ac:dyDescent="0.2">
      <c r="A47" s="6" t="s">
        <v>64</v>
      </c>
      <c r="B47" s="27"/>
      <c r="C47" s="54">
        <v>1</v>
      </c>
      <c r="D47" s="58">
        <f t="shared" si="0"/>
        <v>1</v>
      </c>
      <c r="E47" s="53"/>
      <c r="F47" s="54">
        <v>1</v>
      </c>
      <c r="G47" s="58">
        <f t="shared" si="11"/>
        <v>1</v>
      </c>
      <c r="H47" s="53"/>
      <c r="I47" s="54">
        <v>1</v>
      </c>
      <c r="J47" s="58">
        <f t="shared" si="12"/>
        <v>1</v>
      </c>
      <c r="K47" s="53"/>
      <c r="L47" s="54"/>
      <c r="M47" s="58">
        <f t="shared" si="13"/>
        <v>0</v>
      </c>
      <c r="N47" s="58">
        <f t="shared" si="4"/>
        <v>3</v>
      </c>
      <c r="O47" s="49" t="s">
        <v>65</v>
      </c>
    </row>
    <row r="48" spans="1:15" s="24" customFormat="1" ht="15.75" x14ac:dyDescent="0.2">
      <c r="A48" s="6" t="s">
        <v>72</v>
      </c>
      <c r="B48" s="27"/>
      <c r="C48" s="28"/>
      <c r="D48" s="29">
        <f t="shared" si="0"/>
        <v>0</v>
      </c>
      <c r="E48" s="27"/>
      <c r="F48" s="28"/>
      <c r="G48" s="29">
        <f t="shared" si="11"/>
        <v>0</v>
      </c>
      <c r="H48" s="27"/>
      <c r="I48" s="28">
        <v>1</v>
      </c>
      <c r="J48" s="29">
        <f t="shared" si="12"/>
        <v>1</v>
      </c>
      <c r="K48" s="27"/>
      <c r="L48" s="28">
        <v>1</v>
      </c>
      <c r="M48" s="29">
        <f t="shared" si="13"/>
        <v>1</v>
      </c>
      <c r="N48" s="29">
        <f t="shared" si="4"/>
        <v>2</v>
      </c>
    </row>
    <row r="49" spans="1:14" s="24" customFormat="1" ht="15.75" x14ac:dyDescent="0.2">
      <c r="A49" s="6" t="s">
        <v>73</v>
      </c>
      <c r="B49" s="27"/>
      <c r="C49" s="28"/>
      <c r="D49" s="29">
        <f t="shared" si="0"/>
        <v>0</v>
      </c>
      <c r="E49" s="27"/>
      <c r="F49" s="27">
        <v>1</v>
      </c>
      <c r="G49" s="29">
        <f t="shared" si="11"/>
        <v>1</v>
      </c>
      <c r="H49" s="27"/>
      <c r="I49" s="28"/>
      <c r="J49" s="29">
        <f t="shared" si="12"/>
        <v>0</v>
      </c>
      <c r="K49" s="27"/>
      <c r="L49" s="28">
        <v>1</v>
      </c>
      <c r="M49" s="29">
        <f t="shared" si="13"/>
        <v>1</v>
      </c>
      <c r="N49" s="29">
        <f t="shared" si="4"/>
        <v>2</v>
      </c>
    </row>
    <row r="50" spans="1:14" s="24" customFormat="1" ht="15.75" x14ac:dyDescent="0.2">
      <c r="A50" s="6" t="s">
        <v>74</v>
      </c>
      <c r="B50" s="27"/>
      <c r="C50" s="27"/>
      <c r="D50" s="29">
        <f t="shared" si="0"/>
        <v>0</v>
      </c>
      <c r="E50" s="27"/>
      <c r="F50" s="27"/>
      <c r="G50" s="29">
        <f t="shared" si="11"/>
        <v>0</v>
      </c>
      <c r="H50" s="27"/>
      <c r="I50" s="27"/>
      <c r="J50" s="29">
        <f t="shared" si="12"/>
        <v>0</v>
      </c>
      <c r="K50" s="27"/>
      <c r="L50" s="28">
        <v>1</v>
      </c>
      <c r="M50" s="29">
        <f t="shared" si="13"/>
        <v>1</v>
      </c>
      <c r="N50" s="29">
        <f t="shared" si="4"/>
        <v>1</v>
      </c>
    </row>
    <row r="51" spans="1:14" s="24" customFormat="1" ht="15.75" x14ac:dyDescent="0.2">
      <c r="A51" s="6" t="s">
        <v>66</v>
      </c>
      <c r="B51" s="27"/>
      <c r="C51" s="28"/>
      <c r="D51" s="29">
        <f t="shared" si="0"/>
        <v>0</v>
      </c>
      <c r="E51" s="27"/>
      <c r="F51" s="27"/>
      <c r="G51" s="29">
        <f t="shared" si="11"/>
        <v>0</v>
      </c>
      <c r="H51" s="27"/>
      <c r="I51" s="27">
        <v>1</v>
      </c>
      <c r="J51" s="29">
        <f t="shared" si="12"/>
        <v>1</v>
      </c>
      <c r="K51" s="27"/>
      <c r="L51" s="27"/>
      <c r="M51" s="29">
        <f t="shared" si="13"/>
        <v>0</v>
      </c>
      <c r="N51" s="29">
        <f t="shared" si="4"/>
        <v>1</v>
      </c>
    </row>
    <row r="52" spans="1:14" s="24" customFormat="1" ht="15.75" x14ac:dyDescent="0.2">
      <c r="A52" s="6" t="s">
        <v>67</v>
      </c>
      <c r="B52" s="27"/>
      <c r="C52" s="28"/>
      <c r="D52" s="29">
        <f t="shared" si="0"/>
        <v>0</v>
      </c>
      <c r="E52" s="27"/>
      <c r="F52" s="28"/>
      <c r="G52" s="29">
        <f t="shared" si="11"/>
        <v>0</v>
      </c>
      <c r="H52" s="27"/>
      <c r="I52" s="27"/>
      <c r="J52" s="29">
        <f t="shared" si="12"/>
        <v>0</v>
      </c>
      <c r="K52" s="27"/>
      <c r="L52" s="27"/>
      <c r="M52" s="29">
        <f t="shared" si="13"/>
        <v>0</v>
      </c>
      <c r="N52" s="29">
        <f t="shared" si="4"/>
        <v>0</v>
      </c>
    </row>
    <row r="53" spans="1:14" s="24" customFormat="1" ht="15.75" x14ac:dyDescent="0.2">
      <c r="A53" s="6" t="s">
        <v>68</v>
      </c>
      <c r="B53" s="27"/>
      <c r="C53" s="28"/>
      <c r="D53" s="29">
        <f t="shared" si="0"/>
        <v>0</v>
      </c>
      <c r="E53" s="27"/>
      <c r="F53" s="28"/>
      <c r="G53" s="29">
        <f t="shared" si="11"/>
        <v>0</v>
      </c>
      <c r="H53" s="27"/>
      <c r="I53" s="28"/>
      <c r="J53" s="29">
        <f t="shared" si="12"/>
        <v>0</v>
      </c>
      <c r="K53" s="27"/>
      <c r="L53" s="28"/>
      <c r="M53" s="29">
        <f t="shared" si="13"/>
        <v>0</v>
      </c>
      <c r="N53" s="29">
        <f t="shared" si="4"/>
        <v>0</v>
      </c>
    </row>
    <row r="54" spans="1:14" s="24" customFormat="1" ht="15.75" x14ac:dyDescent="0.2">
      <c r="A54" s="6" t="s">
        <v>15</v>
      </c>
      <c r="B54" s="27"/>
      <c r="C54" s="28"/>
      <c r="D54" s="29">
        <f t="shared" si="0"/>
        <v>0</v>
      </c>
      <c r="E54" s="27"/>
      <c r="F54" s="27"/>
      <c r="G54" s="29">
        <f t="shared" si="11"/>
        <v>0</v>
      </c>
      <c r="H54" s="27"/>
      <c r="I54" s="27"/>
      <c r="J54" s="29">
        <f t="shared" si="12"/>
        <v>0</v>
      </c>
      <c r="K54" s="27"/>
      <c r="L54" s="27"/>
      <c r="M54" s="29">
        <f t="shared" si="13"/>
        <v>0</v>
      </c>
      <c r="N54" s="29">
        <f t="shared" si="4"/>
        <v>0</v>
      </c>
    </row>
    <row r="55" spans="1:14" s="24" customFormat="1" ht="15.75" x14ac:dyDescent="0.2">
      <c r="A55" s="6" t="s">
        <v>78</v>
      </c>
      <c r="B55" s="27"/>
      <c r="C55" s="28"/>
      <c r="D55" s="29">
        <f t="shared" si="0"/>
        <v>0</v>
      </c>
      <c r="E55" s="27"/>
      <c r="F55" s="27"/>
      <c r="G55" s="29">
        <f t="shared" si="11"/>
        <v>0</v>
      </c>
      <c r="H55" s="27"/>
      <c r="I55" s="27"/>
      <c r="J55" s="29">
        <f t="shared" si="12"/>
        <v>0</v>
      </c>
      <c r="K55" s="27"/>
      <c r="L55" s="27">
        <v>1</v>
      </c>
      <c r="M55" s="29">
        <f t="shared" si="13"/>
        <v>1</v>
      </c>
      <c r="N55" s="29">
        <f t="shared" si="4"/>
        <v>1</v>
      </c>
    </row>
    <row r="56" spans="1:14" s="24" customFormat="1" ht="15.75" x14ac:dyDescent="0.2">
      <c r="A56" s="6" t="s">
        <v>75</v>
      </c>
      <c r="B56" s="27"/>
      <c r="C56" s="28"/>
      <c r="D56" s="29">
        <f t="shared" ref="D56" si="14">B56+C56</f>
        <v>0</v>
      </c>
      <c r="E56" s="27"/>
      <c r="F56" s="27"/>
      <c r="G56" s="29">
        <f t="shared" ref="G56" si="15">E56+F56</f>
        <v>0</v>
      </c>
      <c r="H56" s="27"/>
      <c r="I56" s="27"/>
      <c r="J56" s="29">
        <f t="shared" ref="J56" si="16">H56+I56</f>
        <v>0</v>
      </c>
      <c r="K56" s="27"/>
      <c r="L56" s="27"/>
      <c r="M56" s="29">
        <f t="shared" ref="M56" si="17">K56+L56</f>
        <v>0</v>
      </c>
      <c r="N56" s="29">
        <f t="shared" ref="N56" si="18">D56+G56+J56+M56</f>
        <v>0</v>
      </c>
    </row>
    <row r="57" spans="1:14" s="24" customFormat="1" ht="15.75" x14ac:dyDescent="0.2">
      <c r="A57" s="6" t="s">
        <v>76</v>
      </c>
      <c r="B57" s="27"/>
      <c r="C57" s="28"/>
      <c r="D57" s="29">
        <f t="shared" si="0"/>
        <v>0</v>
      </c>
      <c r="E57" s="27"/>
      <c r="F57" s="28"/>
      <c r="G57" s="29">
        <f t="shared" si="11"/>
        <v>0</v>
      </c>
      <c r="H57" s="27"/>
      <c r="I57" s="27"/>
      <c r="J57" s="29">
        <f t="shared" si="12"/>
        <v>0</v>
      </c>
      <c r="K57" s="27"/>
      <c r="L57" s="28">
        <v>1</v>
      </c>
      <c r="M57" s="29">
        <f t="shared" si="13"/>
        <v>1</v>
      </c>
      <c r="N57" s="29">
        <f t="shared" si="4"/>
        <v>1</v>
      </c>
    </row>
    <row r="58" spans="1:14" s="24" customFormat="1" ht="15.75" x14ac:dyDescent="0.2">
      <c r="A58" s="6" t="s">
        <v>79</v>
      </c>
      <c r="B58" s="27"/>
      <c r="C58" s="28">
        <v>1</v>
      </c>
      <c r="D58" s="29">
        <f t="shared" si="0"/>
        <v>1</v>
      </c>
      <c r="E58" s="27"/>
      <c r="F58" s="27"/>
      <c r="G58" s="29">
        <f t="shared" si="11"/>
        <v>0</v>
      </c>
      <c r="H58" s="27"/>
      <c r="I58" s="28">
        <v>1</v>
      </c>
      <c r="J58" s="29">
        <f t="shared" si="12"/>
        <v>1</v>
      </c>
      <c r="K58" s="27"/>
      <c r="L58" s="27"/>
      <c r="M58" s="29">
        <f t="shared" si="13"/>
        <v>0</v>
      </c>
      <c r="N58" s="29">
        <f t="shared" si="4"/>
        <v>2</v>
      </c>
    </row>
    <row r="59" spans="1:14" s="24" customFormat="1" ht="15.75" x14ac:dyDescent="0.2">
      <c r="A59" s="6" t="s">
        <v>17</v>
      </c>
      <c r="B59" s="27"/>
      <c r="C59" s="28"/>
      <c r="D59" s="29">
        <f t="shared" si="0"/>
        <v>0</v>
      </c>
      <c r="E59" s="27"/>
      <c r="F59" s="27"/>
      <c r="G59" s="29">
        <f t="shared" si="11"/>
        <v>0</v>
      </c>
      <c r="H59" s="27"/>
      <c r="I59" s="27"/>
      <c r="J59" s="29">
        <f t="shared" si="12"/>
        <v>0</v>
      </c>
      <c r="K59" s="27"/>
      <c r="L59" s="28"/>
      <c r="M59" s="29">
        <f t="shared" si="13"/>
        <v>0</v>
      </c>
      <c r="N59" s="29">
        <f t="shared" si="4"/>
        <v>0</v>
      </c>
    </row>
    <row r="60" spans="1:14" s="24" customFormat="1" ht="15.75" x14ac:dyDescent="0.2">
      <c r="A60" s="6" t="s">
        <v>18</v>
      </c>
      <c r="B60" s="27"/>
      <c r="C60" s="28"/>
      <c r="D60" s="29">
        <f t="shared" si="0"/>
        <v>0</v>
      </c>
      <c r="E60" s="27"/>
      <c r="F60" s="27"/>
      <c r="G60" s="29">
        <f t="shared" si="11"/>
        <v>0</v>
      </c>
      <c r="H60" s="27"/>
      <c r="I60" s="27"/>
      <c r="J60" s="29">
        <f t="shared" si="12"/>
        <v>0</v>
      </c>
      <c r="K60" s="27"/>
      <c r="L60" s="27"/>
      <c r="M60" s="29">
        <f t="shared" si="13"/>
        <v>0</v>
      </c>
      <c r="N60" s="29">
        <f t="shared" si="4"/>
        <v>0</v>
      </c>
    </row>
    <row r="61" spans="1:14" s="24" customFormat="1" ht="15.75" x14ac:dyDescent="0.2">
      <c r="A61" s="6" t="s">
        <v>80</v>
      </c>
      <c r="B61" s="27"/>
      <c r="C61" s="28"/>
      <c r="D61" s="29">
        <f t="shared" si="0"/>
        <v>0</v>
      </c>
      <c r="E61" s="27"/>
      <c r="F61" s="27"/>
      <c r="G61" s="29">
        <f t="shared" si="11"/>
        <v>0</v>
      </c>
      <c r="H61" s="27"/>
      <c r="I61" s="27"/>
      <c r="J61" s="29">
        <f t="shared" si="12"/>
        <v>0</v>
      </c>
      <c r="K61" s="27"/>
      <c r="L61" s="27"/>
      <c r="M61" s="29">
        <f t="shared" si="13"/>
        <v>0</v>
      </c>
      <c r="N61" s="29">
        <f t="shared" si="4"/>
        <v>0</v>
      </c>
    </row>
    <row r="62" spans="1:14" s="24" customFormat="1" ht="15.75" x14ac:dyDescent="0.2">
      <c r="A62" s="48" t="s">
        <v>81</v>
      </c>
      <c r="B62" s="27"/>
      <c r="C62" s="28"/>
      <c r="D62" s="29">
        <f t="shared" ref="D62" si="19">B62+C62</f>
        <v>0</v>
      </c>
      <c r="E62" s="27"/>
      <c r="F62" s="27"/>
      <c r="G62" s="29">
        <f t="shared" ref="G62" si="20">E62+F62</f>
        <v>0</v>
      </c>
      <c r="H62" s="27"/>
      <c r="I62" s="27"/>
      <c r="J62" s="29">
        <f t="shared" ref="J62" si="21">H62+I62</f>
        <v>0</v>
      </c>
      <c r="K62" s="27"/>
      <c r="L62" s="27"/>
      <c r="M62" s="29">
        <f t="shared" ref="M62" si="22">K62+L62</f>
        <v>0</v>
      </c>
      <c r="N62" s="29">
        <f t="shared" ref="N62" si="23">D62+G62+J62+M62</f>
        <v>0</v>
      </c>
    </row>
    <row r="63" spans="1:14" s="24" customFormat="1" ht="15.75" x14ac:dyDescent="0.2">
      <c r="A63" s="60" t="s">
        <v>82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2"/>
    </row>
    <row r="64" spans="1:14" s="24" customFormat="1" ht="15.75" x14ac:dyDescent="0.2">
      <c r="A64" s="6" t="s">
        <v>11</v>
      </c>
      <c r="B64" s="27"/>
      <c r="C64" s="28">
        <v>1</v>
      </c>
      <c r="D64" s="29">
        <f t="shared" si="0"/>
        <v>1</v>
      </c>
      <c r="E64" s="27"/>
      <c r="F64" s="27">
        <v>2</v>
      </c>
      <c r="G64" s="29">
        <f t="shared" ref="G64:G79" si="24">E64+F64</f>
        <v>2</v>
      </c>
      <c r="H64" s="27"/>
      <c r="I64" s="27">
        <v>1</v>
      </c>
      <c r="J64" s="29">
        <f t="shared" ref="J64:J79" si="25">H64+I64</f>
        <v>1</v>
      </c>
      <c r="K64" s="27"/>
      <c r="L64" s="27">
        <v>2</v>
      </c>
      <c r="M64" s="29">
        <f t="shared" ref="M64:M79" si="26">K64+L64</f>
        <v>2</v>
      </c>
      <c r="N64" s="29">
        <f t="shared" si="4"/>
        <v>6</v>
      </c>
    </row>
    <row r="65" spans="1:15" s="24" customFormat="1" ht="15.75" x14ac:dyDescent="0.2">
      <c r="A65" s="6" t="s">
        <v>63</v>
      </c>
      <c r="B65" s="27"/>
      <c r="C65" s="28"/>
      <c r="D65" s="29">
        <f t="shared" si="0"/>
        <v>0</v>
      </c>
      <c r="E65" s="27"/>
      <c r="F65" s="27"/>
      <c r="G65" s="29">
        <f t="shared" si="24"/>
        <v>0</v>
      </c>
      <c r="H65" s="27"/>
      <c r="I65" s="27"/>
      <c r="J65" s="29">
        <f t="shared" si="25"/>
        <v>0</v>
      </c>
      <c r="K65" s="27"/>
      <c r="L65" s="27">
        <v>2</v>
      </c>
      <c r="M65" s="29">
        <f t="shared" si="26"/>
        <v>2</v>
      </c>
      <c r="N65" s="29">
        <f t="shared" si="4"/>
        <v>2</v>
      </c>
    </row>
    <row r="66" spans="1:15" s="24" customFormat="1" ht="15.75" x14ac:dyDescent="0.2">
      <c r="A66" s="6" t="s">
        <v>64</v>
      </c>
      <c r="B66" s="27"/>
      <c r="C66" s="28">
        <v>1</v>
      </c>
      <c r="D66" s="29">
        <f t="shared" si="0"/>
        <v>1</v>
      </c>
      <c r="E66" s="27"/>
      <c r="F66" s="28">
        <v>1</v>
      </c>
      <c r="G66" s="29">
        <f t="shared" si="24"/>
        <v>1</v>
      </c>
      <c r="H66" s="27"/>
      <c r="I66" s="28">
        <v>1</v>
      </c>
      <c r="J66" s="29">
        <f t="shared" si="25"/>
        <v>1</v>
      </c>
      <c r="K66" s="27"/>
      <c r="L66" s="28">
        <v>1</v>
      </c>
      <c r="M66" s="29">
        <f t="shared" si="26"/>
        <v>1</v>
      </c>
      <c r="N66" s="29">
        <f t="shared" si="4"/>
        <v>4</v>
      </c>
    </row>
    <row r="67" spans="1:15" s="24" customFormat="1" ht="15.75" x14ac:dyDescent="0.2">
      <c r="A67" s="6" t="s">
        <v>72</v>
      </c>
      <c r="B67" s="27"/>
      <c r="C67" s="28"/>
      <c r="D67" s="29">
        <f t="shared" si="0"/>
        <v>0</v>
      </c>
      <c r="E67" s="27"/>
      <c r="F67" s="28">
        <v>1</v>
      </c>
      <c r="G67" s="29">
        <f t="shared" si="24"/>
        <v>1</v>
      </c>
      <c r="H67" s="27"/>
      <c r="I67" s="28"/>
      <c r="J67" s="29">
        <f t="shared" si="25"/>
        <v>0</v>
      </c>
      <c r="K67" s="27"/>
      <c r="L67" s="28">
        <v>1</v>
      </c>
      <c r="M67" s="29">
        <f t="shared" si="26"/>
        <v>1</v>
      </c>
      <c r="N67" s="29">
        <f t="shared" si="4"/>
        <v>2</v>
      </c>
    </row>
    <row r="68" spans="1:15" s="24" customFormat="1" ht="15.75" x14ac:dyDescent="0.2">
      <c r="A68" s="6" t="s">
        <v>73</v>
      </c>
      <c r="B68" s="27"/>
      <c r="C68" s="28"/>
      <c r="D68" s="29">
        <f t="shared" ref="D68:D79" si="27">B68+C68</f>
        <v>0</v>
      </c>
      <c r="E68" s="27"/>
      <c r="F68" s="27">
        <v>1</v>
      </c>
      <c r="G68" s="29">
        <f t="shared" si="24"/>
        <v>1</v>
      </c>
      <c r="H68" s="27"/>
      <c r="I68" s="28"/>
      <c r="J68" s="29">
        <f t="shared" si="25"/>
        <v>0</v>
      </c>
      <c r="K68" s="27"/>
      <c r="L68" s="28">
        <v>1</v>
      </c>
      <c r="M68" s="29">
        <f t="shared" si="26"/>
        <v>1</v>
      </c>
      <c r="N68" s="29">
        <f t="shared" ref="N68:N79" si="28">D68+G68+J68+M68</f>
        <v>2</v>
      </c>
    </row>
    <row r="69" spans="1:15" s="24" customFormat="1" ht="15.75" x14ac:dyDescent="0.2">
      <c r="A69" s="6" t="s">
        <v>74</v>
      </c>
      <c r="B69" s="27"/>
      <c r="C69" s="27"/>
      <c r="D69" s="29">
        <f t="shared" si="27"/>
        <v>0</v>
      </c>
      <c r="E69" s="27"/>
      <c r="F69" s="27"/>
      <c r="G69" s="29">
        <f t="shared" si="24"/>
        <v>0</v>
      </c>
      <c r="H69" s="27"/>
      <c r="I69" s="27"/>
      <c r="J69" s="29">
        <f t="shared" si="25"/>
        <v>0</v>
      </c>
      <c r="K69" s="27"/>
      <c r="L69" s="27"/>
      <c r="M69" s="29">
        <f t="shared" si="26"/>
        <v>0</v>
      </c>
      <c r="N69" s="29">
        <f t="shared" si="28"/>
        <v>0</v>
      </c>
    </row>
    <row r="70" spans="1:15" s="24" customFormat="1" ht="15.75" x14ac:dyDescent="0.2">
      <c r="A70" s="6" t="s">
        <v>66</v>
      </c>
      <c r="B70" s="27"/>
      <c r="C70" s="28"/>
      <c r="D70" s="29">
        <f t="shared" si="27"/>
        <v>0</v>
      </c>
      <c r="E70" s="27"/>
      <c r="F70" s="27"/>
      <c r="G70" s="29">
        <f t="shared" si="24"/>
        <v>0</v>
      </c>
      <c r="H70" s="27"/>
      <c r="I70" s="27"/>
      <c r="J70" s="29">
        <f t="shared" si="25"/>
        <v>0</v>
      </c>
      <c r="K70" s="27"/>
      <c r="L70" s="27">
        <v>1</v>
      </c>
      <c r="M70" s="29">
        <f t="shared" si="26"/>
        <v>1</v>
      </c>
      <c r="N70" s="29">
        <f t="shared" si="28"/>
        <v>1</v>
      </c>
    </row>
    <row r="71" spans="1:15" s="24" customFormat="1" ht="15.75" x14ac:dyDescent="0.2">
      <c r="A71" s="6" t="s">
        <v>81</v>
      </c>
      <c r="B71" s="27"/>
      <c r="C71" s="28"/>
      <c r="D71" s="29">
        <f t="shared" si="27"/>
        <v>0</v>
      </c>
      <c r="E71" s="27"/>
      <c r="F71" s="27"/>
      <c r="G71" s="29">
        <f t="shared" si="24"/>
        <v>0</v>
      </c>
      <c r="H71" s="27"/>
      <c r="I71" s="27"/>
      <c r="J71" s="29">
        <f t="shared" si="25"/>
        <v>0</v>
      </c>
      <c r="K71" s="27"/>
      <c r="L71" s="27">
        <v>1</v>
      </c>
      <c r="M71" s="29">
        <f t="shared" si="26"/>
        <v>1</v>
      </c>
      <c r="N71" s="29">
        <f t="shared" si="28"/>
        <v>1</v>
      </c>
    </row>
    <row r="72" spans="1:15" s="24" customFormat="1" ht="15.75" x14ac:dyDescent="0.2">
      <c r="A72" s="6" t="s">
        <v>67</v>
      </c>
      <c r="B72" s="27"/>
      <c r="C72" s="28"/>
      <c r="D72" s="29">
        <f t="shared" si="27"/>
        <v>0</v>
      </c>
      <c r="E72" s="27"/>
      <c r="F72" s="27">
        <v>1</v>
      </c>
      <c r="G72" s="29">
        <f t="shared" si="24"/>
        <v>1</v>
      </c>
      <c r="H72" s="27"/>
      <c r="I72" s="27"/>
      <c r="J72" s="29">
        <f t="shared" si="25"/>
        <v>0</v>
      </c>
      <c r="K72" s="27"/>
      <c r="L72" s="28">
        <v>1</v>
      </c>
      <c r="M72" s="29">
        <f t="shared" si="26"/>
        <v>1</v>
      </c>
      <c r="N72" s="29">
        <f t="shared" si="28"/>
        <v>2</v>
      </c>
    </row>
    <row r="73" spans="1:15" s="24" customFormat="1" ht="15.75" x14ac:dyDescent="0.2">
      <c r="A73" s="6" t="s">
        <v>68</v>
      </c>
      <c r="B73" s="27"/>
      <c r="C73" s="28"/>
      <c r="D73" s="29">
        <f t="shared" si="27"/>
        <v>0</v>
      </c>
      <c r="E73" s="27"/>
      <c r="F73" s="27"/>
      <c r="G73" s="29">
        <f t="shared" si="24"/>
        <v>0</v>
      </c>
      <c r="H73" s="27"/>
      <c r="I73" s="27"/>
      <c r="J73" s="29">
        <f t="shared" si="25"/>
        <v>0</v>
      </c>
      <c r="K73" s="27"/>
      <c r="L73" s="28"/>
      <c r="M73" s="29">
        <f t="shared" si="26"/>
        <v>0</v>
      </c>
      <c r="N73" s="29">
        <f t="shared" si="28"/>
        <v>0</v>
      </c>
    </row>
    <row r="74" spans="1:15" s="24" customFormat="1" ht="15.75" x14ac:dyDescent="0.2">
      <c r="A74" s="6" t="s">
        <v>78</v>
      </c>
      <c r="B74" s="27"/>
      <c r="C74" s="28"/>
      <c r="D74" s="29">
        <f t="shared" si="27"/>
        <v>0</v>
      </c>
      <c r="E74" s="27"/>
      <c r="F74" s="27"/>
      <c r="G74" s="29">
        <f t="shared" si="24"/>
        <v>0</v>
      </c>
      <c r="H74" s="27"/>
      <c r="I74" s="27"/>
      <c r="J74" s="29">
        <f t="shared" si="25"/>
        <v>0</v>
      </c>
      <c r="K74" s="27"/>
      <c r="L74" s="27">
        <v>1</v>
      </c>
      <c r="M74" s="29">
        <f t="shared" si="26"/>
        <v>1</v>
      </c>
      <c r="N74" s="29">
        <f t="shared" si="28"/>
        <v>1</v>
      </c>
    </row>
    <row r="75" spans="1:15" s="24" customFormat="1" ht="15.75" x14ac:dyDescent="0.2">
      <c r="A75" s="6" t="s">
        <v>75</v>
      </c>
      <c r="B75" s="27"/>
      <c r="C75" s="28"/>
      <c r="D75" s="29">
        <f t="shared" ref="D75" si="29">B75+C75</f>
        <v>0</v>
      </c>
      <c r="E75" s="27"/>
      <c r="F75" s="27">
        <v>1</v>
      </c>
      <c r="G75" s="29">
        <f t="shared" ref="G75" si="30">E75+F75</f>
        <v>1</v>
      </c>
      <c r="H75" s="27"/>
      <c r="I75" s="27"/>
      <c r="J75" s="29">
        <f t="shared" ref="J75" si="31">H75+I75</f>
        <v>0</v>
      </c>
      <c r="K75" s="27"/>
      <c r="L75" s="27">
        <v>1</v>
      </c>
      <c r="M75" s="29">
        <f t="shared" ref="M75" si="32">K75+L75</f>
        <v>1</v>
      </c>
      <c r="N75" s="29">
        <f t="shared" ref="N75" si="33">D75+G75+J75+M75</f>
        <v>2</v>
      </c>
    </row>
    <row r="76" spans="1:15" s="24" customFormat="1" ht="15.75" x14ac:dyDescent="0.2">
      <c r="A76" s="6" t="s">
        <v>76</v>
      </c>
      <c r="B76" s="27"/>
      <c r="C76" s="28"/>
      <c r="D76" s="29">
        <f t="shared" si="27"/>
        <v>0</v>
      </c>
      <c r="E76" s="27"/>
      <c r="F76" s="28"/>
      <c r="G76" s="29">
        <f t="shared" si="24"/>
        <v>0</v>
      </c>
      <c r="H76" s="27"/>
      <c r="I76" s="28">
        <v>1</v>
      </c>
      <c r="J76" s="29">
        <f t="shared" si="25"/>
        <v>1</v>
      </c>
      <c r="K76" s="27"/>
      <c r="L76" s="28"/>
      <c r="M76" s="29">
        <f t="shared" si="26"/>
        <v>0</v>
      </c>
      <c r="N76" s="29">
        <f t="shared" si="28"/>
        <v>1</v>
      </c>
    </row>
    <row r="77" spans="1:15" s="24" customFormat="1" ht="15.75" x14ac:dyDescent="0.2">
      <c r="A77" s="6" t="s">
        <v>79</v>
      </c>
      <c r="B77" s="27"/>
      <c r="C77" s="28">
        <v>1</v>
      </c>
      <c r="D77" s="29">
        <f t="shared" si="27"/>
        <v>1</v>
      </c>
      <c r="E77" s="27"/>
      <c r="F77" s="28">
        <v>1</v>
      </c>
      <c r="G77" s="29">
        <f t="shared" si="24"/>
        <v>1</v>
      </c>
      <c r="H77" s="27"/>
      <c r="I77" s="27"/>
      <c r="J77" s="29">
        <f t="shared" si="25"/>
        <v>0</v>
      </c>
      <c r="K77" s="27"/>
      <c r="L77" s="27"/>
      <c r="M77" s="29">
        <f t="shared" si="26"/>
        <v>0</v>
      </c>
      <c r="N77" s="29">
        <f t="shared" si="28"/>
        <v>2</v>
      </c>
    </row>
    <row r="78" spans="1:15" s="24" customFormat="1" ht="15.75" x14ac:dyDescent="0.2">
      <c r="A78" s="6" t="s">
        <v>18</v>
      </c>
      <c r="B78" s="27"/>
      <c r="C78" s="28"/>
      <c r="D78" s="29">
        <f t="shared" si="27"/>
        <v>0</v>
      </c>
      <c r="E78" s="27"/>
      <c r="F78" s="27"/>
      <c r="G78" s="29">
        <f t="shared" si="24"/>
        <v>0</v>
      </c>
      <c r="H78" s="27"/>
      <c r="I78" s="27"/>
      <c r="J78" s="29">
        <f t="shared" si="25"/>
        <v>0</v>
      </c>
      <c r="K78" s="27"/>
      <c r="L78" s="27"/>
      <c r="M78" s="29">
        <f t="shared" si="26"/>
        <v>0</v>
      </c>
      <c r="N78" s="29">
        <f t="shared" si="28"/>
        <v>0</v>
      </c>
    </row>
    <row r="79" spans="1:15" s="24" customFormat="1" ht="15.75" x14ac:dyDescent="0.2">
      <c r="A79" s="6" t="s">
        <v>80</v>
      </c>
      <c r="B79" s="27"/>
      <c r="C79" s="28"/>
      <c r="D79" s="29">
        <f t="shared" si="27"/>
        <v>0</v>
      </c>
      <c r="E79" s="27"/>
      <c r="F79" s="27"/>
      <c r="G79" s="29">
        <f t="shared" si="24"/>
        <v>0</v>
      </c>
      <c r="H79" s="27"/>
      <c r="I79" s="27"/>
      <c r="J79" s="29">
        <f t="shared" si="25"/>
        <v>0</v>
      </c>
      <c r="K79" s="27"/>
      <c r="L79" s="27"/>
      <c r="M79" s="29">
        <f t="shared" si="26"/>
        <v>0</v>
      </c>
      <c r="N79" s="29">
        <f t="shared" si="28"/>
        <v>0</v>
      </c>
    </row>
    <row r="80" spans="1:15" ht="15.75" x14ac:dyDescent="0.2">
      <c r="A80" s="48" t="s">
        <v>15</v>
      </c>
      <c r="B80" s="27"/>
      <c r="C80" s="28"/>
      <c r="D80" s="29">
        <f t="shared" ref="D80" si="34">B80+C80</f>
        <v>0</v>
      </c>
      <c r="E80" s="27"/>
      <c r="F80" s="27"/>
      <c r="G80" s="29">
        <f t="shared" ref="G80" si="35">E80+F80</f>
        <v>0</v>
      </c>
      <c r="H80" s="27"/>
      <c r="I80" s="27"/>
      <c r="J80" s="29">
        <f t="shared" ref="J80" si="36">H80+I80</f>
        <v>0</v>
      </c>
      <c r="K80" s="27"/>
      <c r="L80" s="27"/>
      <c r="M80" s="29">
        <f t="shared" ref="M80" si="37">K80+L80</f>
        <v>0</v>
      </c>
      <c r="N80" s="29">
        <f t="shared" ref="N80" si="38">D80+G80+J80+M80</f>
        <v>0</v>
      </c>
      <c r="O80" s="49" t="s">
        <v>83</v>
      </c>
    </row>
  </sheetData>
  <mergeCells count="10">
    <mergeCell ref="A4:N4"/>
    <mergeCell ref="A16:N16"/>
    <mergeCell ref="A28:N28"/>
    <mergeCell ref="A44:N44"/>
    <mergeCell ref="A63:N63"/>
    <mergeCell ref="B2:D2"/>
    <mergeCell ref="E2:G2"/>
    <mergeCell ref="H2:J2"/>
    <mergeCell ref="K2:M2"/>
    <mergeCell ref="A1:N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0"/>
  <sheetViews>
    <sheetView workbookViewId="0">
      <selection sqref="A1:T1"/>
    </sheetView>
  </sheetViews>
  <sheetFormatPr defaultRowHeight="12.75" x14ac:dyDescent="0.2"/>
  <cols>
    <col min="1" max="1" width="39.6640625" bestFit="1" customWidth="1"/>
    <col min="2" max="17" width="6.1640625" customWidth="1"/>
    <col min="18" max="19" width="8.5" customWidth="1"/>
    <col min="20" max="20" width="11.5" bestFit="1" customWidth="1"/>
  </cols>
  <sheetData>
    <row r="1" spans="1:20" ht="64.5" customHeight="1" x14ac:dyDescent="0.2">
      <c r="A1" s="69" t="s">
        <v>127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25.5" x14ac:dyDescent="0.2">
      <c r="A2" s="8" t="s">
        <v>52</v>
      </c>
      <c r="B2" s="80" t="s">
        <v>84</v>
      </c>
      <c r="C2" s="81"/>
      <c r="D2" s="82"/>
      <c r="E2" s="77" t="s">
        <v>85</v>
      </c>
      <c r="F2" s="78"/>
      <c r="G2" s="79"/>
      <c r="H2" s="74" t="s">
        <v>86</v>
      </c>
      <c r="I2" s="75"/>
      <c r="J2" s="76"/>
      <c r="K2" s="80" t="s">
        <v>87</v>
      </c>
      <c r="L2" s="81"/>
      <c r="M2" s="82"/>
      <c r="N2" s="74" t="s">
        <v>88</v>
      </c>
      <c r="O2" s="75"/>
      <c r="P2" s="76"/>
      <c r="Q2" s="74" t="s">
        <v>57</v>
      </c>
      <c r="R2" s="75"/>
      <c r="S2" s="75"/>
      <c r="T2" s="76"/>
    </row>
    <row r="3" spans="1:20" s="24" customFormat="1" ht="234" x14ac:dyDescent="0.2">
      <c r="A3" s="25"/>
      <c r="B3" s="3" t="s">
        <v>6</v>
      </c>
      <c r="C3" s="3" t="s">
        <v>89</v>
      </c>
      <c r="D3" s="4" t="s">
        <v>5</v>
      </c>
      <c r="E3" s="3" t="s">
        <v>6</v>
      </c>
      <c r="F3" s="3" t="s">
        <v>89</v>
      </c>
      <c r="G3" s="4" t="s">
        <v>5</v>
      </c>
      <c r="H3" s="3" t="s">
        <v>6</v>
      </c>
      <c r="I3" s="3" t="s">
        <v>89</v>
      </c>
      <c r="J3" s="4" t="s">
        <v>5</v>
      </c>
      <c r="K3" s="3" t="s">
        <v>6</v>
      </c>
      <c r="L3" s="3" t="s">
        <v>89</v>
      </c>
      <c r="M3" s="4" t="s">
        <v>5</v>
      </c>
      <c r="N3" s="3" t="s">
        <v>6</v>
      </c>
      <c r="O3" s="3" t="s">
        <v>89</v>
      </c>
      <c r="P3" s="4" t="s">
        <v>5</v>
      </c>
      <c r="Q3" s="5" t="s">
        <v>34</v>
      </c>
      <c r="R3" s="5" t="s">
        <v>35</v>
      </c>
      <c r="S3" s="5" t="s">
        <v>90</v>
      </c>
      <c r="T3" s="5" t="s">
        <v>91</v>
      </c>
    </row>
    <row r="4" spans="1:20" s="24" customFormat="1" ht="15.75" x14ac:dyDescent="0.2">
      <c r="A4" s="60" t="s">
        <v>92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2"/>
    </row>
    <row r="5" spans="1:20" s="24" customFormat="1" ht="15.75" x14ac:dyDescent="0.2">
      <c r="A5" s="6" t="s">
        <v>11</v>
      </c>
      <c r="B5" s="27"/>
      <c r="C5" s="27">
        <v>1</v>
      </c>
      <c r="D5" s="29">
        <f>B5+C5</f>
        <v>1</v>
      </c>
      <c r="E5" s="27"/>
      <c r="F5" s="27">
        <v>2</v>
      </c>
      <c r="G5" s="29">
        <f>E5+F5</f>
        <v>2</v>
      </c>
      <c r="H5" s="27"/>
      <c r="I5" s="27">
        <v>1</v>
      </c>
      <c r="J5" s="29">
        <f>H5+I5</f>
        <v>1</v>
      </c>
      <c r="K5" s="37">
        <v>1</v>
      </c>
      <c r="L5" s="27">
        <v>3</v>
      </c>
      <c r="M5" s="29">
        <f>K5+L5</f>
        <v>4</v>
      </c>
      <c r="N5" s="27"/>
      <c r="O5" s="28">
        <v>2</v>
      </c>
      <c r="P5" s="29">
        <f>N5+O5</f>
        <v>2</v>
      </c>
      <c r="Q5" s="29">
        <f>D5+G5+J5+M5+P5</f>
        <v>10</v>
      </c>
      <c r="R5" s="29">
        <f>Q5+'ООО 1 полугодие'!N5</f>
        <v>15</v>
      </c>
      <c r="S5" s="34">
        <v>170</v>
      </c>
      <c r="T5" s="30">
        <f>R5/S5</f>
        <v>8.8235294117647065E-2</v>
      </c>
    </row>
    <row r="6" spans="1:20" s="24" customFormat="1" ht="15.75" x14ac:dyDescent="0.25">
      <c r="A6" s="6" t="s">
        <v>63</v>
      </c>
      <c r="B6" s="27"/>
      <c r="C6" s="27"/>
      <c r="D6" s="29">
        <f t="shared" ref="D6:D66" si="0">B6+C6</f>
        <v>0</v>
      </c>
      <c r="E6" s="27"/>
      <c r="F6" s="27"/>
      <c r="G6" s="29">
        <f t="shared" ref="G6:G15" si="1">E6+F6</f>
        <v>0</v>
      </c>
      <c r="H6" s="27"/>
      <c r="I6" s="27"/>
      <c r="J6" s="29">
        <f t="shared" ref="J6:J15" si="2">H6+I6</f>
        <v>0</v>
      </c>
      <c r="K6" s="41">
        <v>1</v>
      </c>
      <c r="L6" s="27"/>
      <c r="M6" s="29">
        <f t="shared" ref="M6:M15" si="3">K6+L6</f>
        <v>1</v>
      </c>
      <c r="N6" s="27"/>
      <c r="O6" s="28">
        <v>1</v>
      </c>
      <c r="P6" s="29">
        <f t="shared" ref="P6:P15" si="4">N6+O6</f>
        <v>1</v>
      </c>
      <c r="Q6" s="29">
        <f t="shared" ref="Q6:Q66" si="5">D6+G6+J6+M6+P6</f>
        <v>2</v>
      </c>
      <c r="R6" s="29">
        <f>Q6+'ООО 1 полугодие'!N6</f>
        <v>4</v>
      </c>
      <c r="S6" s="34">
        <v>102</v>
      </c>
      <c r="T6" s="30">
        <f t="shared" ref="T6:T66" si="6">R6/S6</f>
        <v>3.9215686274509803E-2</v>
      </c>
    </row>
    <row r="7" spans="1:20" s="24" customFormat="1" ht="15.75" x14ac:dyDescent="0.2">
      <c r="A7" s="6" t="s">
        <v>64</v>
      </c>
      <c r="B7" s="27"/>
      <c r="C7" s="28">
        <v>1</v>
      </c>
      <c r="D7" s="29">
        <f t="shared" si="0"/>
        <v>1</v>
      </c>
      <c r="E7" s="27"/>
      <c r="F7" s="27">
        <v>2</v>
      </c>
      <c r="G7" s="29">
        <f t="shared" si="1"/>
        <v>2</v>
      </c>
      <c r="H7" s="27"/>
      <c r="I7" s="28"/>
      <c r="J7" s="29">
        <f t="shared" si="2"/>
        <v>0</v>
      </c>
      <c r="K7" s="42">
        <v>1</v>
      </c>
      <c r="L7" s="28"/>
      <c r="M7" s="29">
        <f t="shared" si="3"/>
        <v>1</v>
      </c>
      <c r="N7" s="27"/>
      <c r="O7" s="28">
        <v>2</v>
      </c>
      <c r="P7" s="29">
        <f t="shared" si="4"/>
        <v>2</v>
      </c>
      <c r="Q7" s="29">
        <f t="shared" si="5"/>
        <v>6</v>
      </c>
      <c r="R7" s="29">
        <f>Q7+'ООО 1 полугодие'!N7</f>
        <v>10</v>
      </c>
      <c r="S7" s="34">
        <v>102</v>
      </c>
      <c r="T7" s="30">
        <f t="shared" si="6"/>
        <v>9.8039215686274508E-2</v>
      </c>
    </row>
    <row r="8" spans="1:20" s="24" customFormat="1" ht="15.75" x14ac:dyDescent="0.2">
      <c r="A8" s="6" t="s">
        <v>13</v>
      </c>
      <c r="B8" s="27"/>
      <c r="C8" s="28">
        <v>1</v>
      </c>
      <c r="D8" s="29">
        <f t="shared" si="0"/>
        <v>1</v>
      </c>
      <c r="E8" s="27"/>
      <c r="F8" s="28">
        <v>2</v>
      </c>
      <c r="G8" s="29">
        <f t="shared" si="1"/>
        <v>2</v>
      </c>
      <c r="H8" s="27"/>
      <c r="I8" s="28">
        <v>2</v>
      </c>
      <c r="J8" s="29">
        <f t="shared" si="2"/>
        <v>2</v>
      </c>
      <c r="K8" s="37">
        <v>2</v>
      </c>
      <c r="L8" s="37">
        <v>1</v>
      </c>
      <c r="M8" s="29">
        <f t="shared" si="3"/>
        <v>3</v>
      </c>
      <c r="N8" s="27"/>
      <c r="O8" s="28">
        <v>1</v>
      </c>
      <c r="P8" s="29">
        <f t="shared" si="4"/>
        <v>1</v>
      </c>
      <c r="Q8" s="29">
        <f t="shared" si="5"/>
        <v>9</v>
      </c>
      <c r="R8" s="29">
        <f>Q8+'ООО 1 полугодие'!N8</f>
        <v>15</v>
      </c>
      <c r="S8" s="34">
        <v>170</v>
      </c>
      <c r="T8" s="30">
        <f t="shared" si="6"/>
        <v>8.8235294117647065E-2</v>
      </c>
    </row>
    <row r="9" spans="1:20" s="24" customFormat="1" ht="15.75" x14ac:dyDescent="0.2">
      <c r="A9" s="6" t="s">
        <v>66</v>
      </c>
      <c r="B9" s="27"/>
      <c r="C9" s="27"/>
      <c r="D9" s="29">
        <f t="shared" si="0"/>
        <v>0</v>
      </c>
      <c r="E9" s="27"/>
      <c r="F9" s="27">
        <v>1</v>
      </c>
      <c r="G9" s="29">
        <f t="shared" si="1"/>
        <v>1</v>
      </c>
      <c r="H9" s="27"/>
      <c r="I9" s="27"/>
      <c r="J9" s="29">
        <f t="shared" si="2"/>
        <v>0</v>
      </c>
      <c r="K9" s="37">
        <v>1</v>
      </c>
      <c r="L9" s="27"/>
      <c r="M9" s="29">
        <f t="shared" si="3"/>
        <v>1</v>
      </c>
      <c r="N9" s="27"/>
      <c r="O9" s="28"/>
      <c r="P9" s="29">
        <f t="shared" si="4"/>
        <v>0</v>
      </c>
      <c r="Q9" s="29">
        <f t="shared" si="5"/>
        <v>2</v>
      </c>
      <c r="R9" s="29">
        <f>Q9+'ООО 1 полугодие'!N9</f>
        <v>3</v>
      </c>
      <c r="S9" s="34">
        <v>68</v>
      </c>
      <c r="T9" s="30">
        <f t="shared" si="6"/>
        <v>4.4117647058823532E-2</v>
      </c>
    </row>
    <row r="10" spans="1:20" s="24" customFormat="1" ht="15.75" x14ac:dyDescent="0.2">
      <c r="A10" s="6" t="s">
        <v>67</v>
      </c>
      <c r="B10" s="27"/>
      <c r="C10" s="27"/>
      <c r="D10" s="29">
        <f t="shared" si="0"/>
        <v>0</v>
      </c>
      <c r="E10" s="27"/>
      <c r="F10" s="28"/>
      <c r="G10" s="29">
        <f t="shared" si="1"/>
        <v>0</v>
      </c>
      <c r="H10" s="27"/>
      <c r="I10" s="28"/>
      <c r="J10" s="29">
        <f t="shared" si="2"/>
        <v>0</v>
      </c>
      <c r="K10" s="38">
        <v>2</v>
      </c>
      <c r="L10" s="27"/>
      <c r="M10" s="29">
        <f t="shared" si="3"/>
        <v>2</v>
      </c>
      <c r="N10" s="27"/>
      <c r="O10" s="28"/>
      <c r="P10" s="29">
        <f t="shared" si="4"/>
        <v>0</v>
      </c>
      <c r="Q10" s="29">
        <f t="shared" si="5"/>
        <v>2</v>
      </c>
      <c r="R10" s="29">
        <f>Q10+'ООО 1 полугодие'!N10</f>
        <v>3</v>
      </c>
      <c r="S10" s="34">
        <v>34</v>
      </c>
      <c r="T10" s="30">
        <f t="shared" si="6"/>
        <v>8.8235294117647065E-2</v>
      </c>
    </row>
    <row r="11" spans="1:20" s="24" customFormat="1" ht="15.75" x14ac:dyDescent="0.2">
      <c r="A11" s="6" t="s">
        <v>68</v>
      </c>
      <c r="B11" s="27"/>
      <c r="C11" s="27"/>
      <c r="D11" s="29">
        <f t="shared" si="0"/>
        <v>0</v>
      </c>
      <c r="E11" s="27"/>
      <c r="F11" s="27"/>
      <c r="G11" s="29">
        <f t="shared" si="1"/>
        <v>0</v>
      </c>
      <c r="H11" s="27"/>
      <c r="I11" s="27"/>
      <c r="J11" s="29">
        <f t="shared" si="2"/>
        <v>0</v>
      </c>
      <c r="K11" s="37">
        <v>2</v>
      </c>
      <c r="L11" s="27"/>
      <c r="M11" s="29">
        <f t="shared" si="3"/>
        <v>2</v>
      </c>
      <c r="N11" s="27"/>
      <c r="O11" s="27"/>
      <c r="P11" s="29">
        <f t="shared" si="4"/>
        <v>0</v>
      </c>
      <c r="Q11" s="29">
        <f t="shared" si="5"/>
        <v>2</v>
      </c>
      <c r="R11" s="29">
        <f>Q11+'ООО 1 полугодие'!N11</f>
        <v>3</v>
      </c>
      <c r="S11" s="34">
        <v>34</v>
      </c>
      <c r="T11" s="30">
        <f t="shared" si="6"/>
        <v>8.8235294117647065E-2</v>
      </c>
    </row>
    <row r="12" spans="1:20" s="24" customFormat="1" ht="15.75" x14ac:dyDescent="0.2">
      <c r="A12" s="6" t="s">
        <v>15</v>
      </c>
      <c r="B12" s="27"/>
      <c r="C12" s="27"/>
      <c r="D12" s="29">
        <f t="shared" si="0"/>
        <v>0</v>
      </c>
      <c r="E12" s="27"/>
      <c r="F12" s="27"/>
      <c r="G12" s="29">
        <f t="shared" si="1"/>
        <v>0</v>
      </c>
      <c r="H12" s="27"/>
      <c r="I12" s="28">
        <v>1</v>
      </c>
      <c r="J12" s="29">
        <f t="shared" si="2"/>
        <v>1</v>
      </c>
      <c r="K12" s="38"/>
      <c r="L12" s="28"/>
      <c r="M12" s="29">
        <f t="shared" si="3"/>
        <v>0</v>
      </c>
      <c r="N12" s="27"/>
      <c r="O12" s="28">
        <v>1</v>
      </c>
      <c r="P12" s="29">
        <f t="shared" si="4"/>
        <v>1</v>
      </c>
      <c r="Q12" s="29">
        <f t="shared" si="5"/>
        <v>2</v>
      </c>
      <c r="R12" s="29">
        <f>Q12+'ООО 1 полугодие'!N12</f>
        <v>3</v>
      </c>
      <c r="S12" s="34">
        <v>68</v>
      </c>
      <c r="T12" s="30">
        <f t="shared" si="6"/>
        <v>4.4117647058823532E-2</v>
      </c>
    </row>
    <row r="13" spans="1:20" s="24" customFormat="1" ht="15.75" x14ac:dyDescent="0.2">
      <c r="A13" s="57" t="s">
        <v>69</v>
      </c>
      <c r="B13" s="27"/>
      <c r="C13" s="27"/>
      <c r="D13" s="29">
        <f t="shared" si="0"/>
        <v>0</v>
      </c>
      <c r="E13" s="27"/>
      <c r="F13" s="27"/>
      <c r="G13" s="29">
        <f t="shared" si="1"/>
        <v>0</v>
      </c>
      <c r="H13" s="27"/>
      <c r="I13" s="28">
        <v>1</v>
      </c>
      <c r="J13" s="29">
        <f t="shared" si="2"/>
        <v>1</v>
      </c>
      <c r="K13" s="39"/>
      <c r="L13" s="27"/>
      <c r="M13" s="29">
        <f t="shared" si="3"/>
        <v>0</v>
      </c>
      <c r="N13" s="27"/>
      <c r="O13" s="28">
        <v>1</v>
      </c>
      <c r="P13" s="29">
        <f t="shared" si="4"/>
        <v>1</v>
      </c>
      <c r="Q13" s="29">
        <f t="shared" si="5"/>
        <v>2</v>
      </c>
      <c r="R13" s="29">
        <f>Q13+'ООО 1 полугодие'!N13</f>
        <v>3</v>
      </c>
      <c r="S13" s="34">
        <v>34</v>
      </c>
      <c r="T13" s="30">
        <f t="shared" si="6"/>
        <v>8.8235294117647065E-2</v>
      </c>
    </row>
    <row r="14" spans="1:20" s="24" customFormat="1" ht="15.75" x14ac:dyDescent="0.2">
      <c r="A14" s="6" t="s">
        <v>17</v>
      </c>
      <c r="B14" s="27"/>
      <c r="C14" s="27"/>
      <c r="D14" s="29">
        <f t="shared" si="0"/>
        <v>0</v>
      </c>
      <c r="E14" s="27"/>
      <c r="F14" s="27"/>
      <c r="G14" s="29">
        <f t="shared" si="1"/>
        <v>0</v>
      </c>
      <c r="H14" s="27"/>
      <c r="I14" s="28"/>
      <c r="J14" s="29">
        <f t="shared" si="2"/>
        <v>0</v>
      </c>
      <c r="K14" s="38"/>
      <c r="L14" s="27"/>
      <c r="M14" s="29">
        <f t="shared" si="3"/>
        <v>0</v>
      </c>
      <c r="N14" s="27"/>
      <c r="O14" s="28">
        <v>1</v>
      </c>
      <c r="P14" s="29">
        <f t="shared" si="4"/>
        <v>1</v>
      </c>
      <c r="Q14" s="29">
        <f t="shared" si="5"/>
        <v>1</v>
      </c>
      <c r="R14" s="29">
        <f>Q14+'ООО 1 полугодие'!N14</f>
        <v>2</v>
      </c>
      <c r="S14" s="34">
        <v>34</v>
      </c>
      <c r="T14" s="30">
        <f t="shared" si="6"/>
        <v>5.8823529411764705E-2</v>
      </c>
    </row>
    <row r="15" spans="1:20" s="24" customFormat="1" ht="15.75" x14ac:dyDescent="0.2">
      <c r="A15" s="6" t="s">
        <v>18</v>
      </c>
      <c r="B15" s="27"/>
      <c r="C15" s="27"/>
      <c r="D15" s="29">
        <f t="shared" si="0"/>
        <v>0</v>
      </c>
      <c r="E15" s="27"/>
      <c r="F15" s="27"/>
      <c r="G15" s="29">
        <f t="shared" si="1"/>
        <v>0</v>
      </c>
      <c r="H15" s="27"/>
      <c r="I15" s="27"/>
      <c r="J15" s="29">
        <f t="shared" si="2"/>
        <v>0</v>
      </c>
      <c r="K15" s="38"/>
      <c r="L15" s="27"/>
      <c r="M15" s="29">
        <f t="shared" si="3"/>
        <v>0</v>
      </c>
      <c r="N15" s="27"/>
      <c r="O15" s="28">
        <v>1</v>
      </c>
      <c r="P15" s="29">
        <f t="shared" si="4"/>
        <v>1</v>
      </c>
      <c r="Q15" s="29">
        <f t="shared" si="5"/>
        <v>1</v>
      </c>
      <c r="R15" s="29">
        <f>Q15+'ООО 1 полугодие'!N15</f>
        <v>2</v>
      </c>
      <c r="S15" s="34">
        <v>68</v>
      </c>
      <c r="T15" s="30">
        <f t="shared" si="6"/>
        <v>2.9411764705882353E-2</v>
      </c>
    </row>
    <row r="16" spans="1:20" s="24" customFormat="1" ht="15.75" x14ac:dyDescent="0.2">
      <c r="A16" s="60" t="s">
        <v>70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2"/>
    </row>
    <row r="17" spans="1:20" s="24" customFormat="1" ht="15.75" x14ac:dyDescent="0.2">
      <c r="A17" s="6" t="s">
        <v>11</v>
      </c>
      <c r="B17" s="27"/>
      <c r="C17" s="28">
        <v>2</v>
      </c>
      <c r="D17" s="29">
        <f t="shared" si="0"/>
        <v>2</v>
      </c>
      <c r="E17" s="27"/>
      <c r="F17" s="27">
        <v>2</v>
      </c>
      <c r="G17" s="29">
        <f t="shared" ref="G17:G27" si="7">E17+F17</f>
        <v>2</v>
      </c>
      <c r="H17" s="27"/>
      <c r="I17" s="27">
        <v>1</v>
      </c>
      <c r="J17" s="29">
        <f t="shared" ref="J17:J27" si="8">H17+I17</f>
        <v>1</v>
      </c>
      <c r="K17" s="37">
        <v>1</v>
      </c>
      <c r="L17" s="27">
        <v>1</v>
      </c>
      <c r="M17" s="29">
        <f t="shared" ref="M17:M27" si="9">K17+L17</f>
        <v>2</v>
      </c>
      <c r="N17" s="27"/>
      <c r="O17" s="28">
        <v>3</v>
      </c>
      <c r="P17" s="29">
        <f t="shared" ref="P17:P27" si="10">N17+O17</f>
        <v>3</v>
      </c>
      <c r="Q17" s="29">
        <f t="shared" si="5"/>
        <v>10</v>
      </c>
      <c r="R17" s="29">
        <f>Q17+'ООО 1 полугодие'!N17</f>
        <v>16</v>
      </c>
      <c r="S17" s="34">
        <v>204</v>
      </c>
      <c r="T17" s="30">
        <f t="shared" si="6"/>
        <v>7.8431372549019607E-2</v>
      </c>
    </row>
    <row r="18" spans="1:20" s="24" customFormat="1" ht="15.75" x14ac:dyDescent="0.25">
      <c r="A18" s="6" t="s">
        <v>63</v>
      </c>
      <c r="B18" s="27"/>
      <c r="C18" s="27"/>
      <c r="D18" s="29">
        <f t="shared" si="0"/>
        <v>0</v>
      </c>
      <c r="E18" s="27"/>
      <c r="F18" s="27"/>
      <c r="G18" s="29">
        <f t="shared" si="7"/>
        <v>0</v>
      </c>
      <c r="H18" s="27"/>
      <c r="I18" s="27"/>
      <c r="J18" s="29">
        <f t="shared" si="8"/>
        <v>0</v>
      </c>
      <c r="K18" s="41">
        <v>1</v>
      </c>
      <c r="L18" s="27"/>
      <c r="M18" s="29">
        <f t="shared" si="9"/>
        <v>1</v>
      </c>
      <c r="N18" s="27"/>
      <c r="O18" s="28">
        <v>1</v>
      </c>
      <c r="P18" s="29">
        <f t="shared" si="10"/>
        <v>1</v>
      </c>
      <c r="Q18" s="29">
        <f t="shared" si="5"/>
        <v>2</v>
      </c>
      <c r="R18" s="29">
        <f>Q18+'ООО 1 полугодие'!N18</f>
        <v>3</v>
      </c>
      <c r="S18" s="34">
        <v>102</v>
      </c>
      <c r="T18" s="30">
        <f t="shared" si="6"/>
        <v>2.9411764705882353E-2</v>
      </c>
    </row>
    <row r="19" spans="1:20" s="24" customFormat="1" ht="15.75" x14ac:dyDescent="0.2">
      <c r="A19" s="6" t="s">
        <v>64</v>
      </c>
      <c r="B19" s="27"/>
      <c r="C19" s="28">
        <v>1</v>
      </c>
      <c r="D19" s="29">
        <f t="shared" si="0"/>
        <v>1</v>
      </c>
      <c r="E19" s="27"/>
      <c r="F19" s="28"/>
      <c r="G19" s="29">
        <f t="shared" si="7"/>
        <v>0</v>
      </c>
      <c r="H19" s="27"/>
      <c r="I19" s="28">
        <v>1</v>
      </c>
      <c r="J19" s="29">
        <f t="shared" si="8"/>
        <v>1</v>
      </c>
      <c r="K19" s="42">
        <v>1</v>
      </c>
      <c r="L19" s="28"/>
      <c r="M19" s="29">
        <f t="shared" si="9"/>
        <v>1</v>
      </c>
      <c r="N19" s="27"/>
      <c r="O19" s="28">
        <v>2</v>
      </c>
      <c r="P19" s="29">
        <f t="shared" si="10"/>
        <v>2</v>
      </c>
      <c r="Q19" s="29">
        <f t="shared" si="5"/>
        <v>5</v>
      </c>
      <c r="R19" s="29">
        <f>Q19+'ООО 1 полугодие'!N19</f>
        <v>10</v>
      </c>
      <c r="S19" s="34">
        <v>102</v>
      </c>
      <c r="T19" s="30">
        <f t="shared" si="6"/>
        <v>9.8039215686274508E-2</v>
      </c>
    </row>
    <row r="20" spans="1:20" s="24" customFormat="1" ht="15.75" x14ac:dyDescent="0.2">
      <c r="A20" s="6" t="s">
        <v>13</v>
      </c>
      <c r="B20" s="27"/>
      <c r="C20" s="28">
        <v>1</v>
      </c>
      <c r="D20" s="29">
        <f t="shared" si="0"/>
        <v>1</v>
      </c>
      <c r="E20" s="27"/>
      <c r="F20" s="28">
        <v>1</v>
      </c>
      <c r="G20" s="29">
        <f t="shared" si="7"/>
        <v>1</v>
      </c>
      <c r="H20" s="27"/>
      <c r="I20" s="28">
        <v>2</v>
      </c>
      <c r="J20" s="29">
        <f t="shared" si="8"/>
        <v>2</v>
      </c>
      <c r="K20" s="37">
        <v>2</v>
      </c>
      <c r="L20" s="28">
        <v>1</v>
      </c>
      <c r="M20" s="29">
        <f t="shared" si="9"/>
        <v>3</v>
      </c>
      <c r="N20" s="27"/>
      <c r="O20" s="28">
        <v>1</v>
      </c>
      <c r="P20" s="29">
        <f t="shared" si="10"/>
        <v>1</v>
      </c>
      <c r="Q20" s="29">
        <f t="shared" si="5"/>
        <v>8</v>
      </c>
      <c r="R20" s="29">
        <f>Q20+'ООО 1 полугодие'!N20</f>
        <v>13</v>
      </c>
      <c r="S20" s="34">
        <v>170</v>
      </c>
      <c r="T20" s="30">
        <f t="shared" si="6"/>
        <v>7.6470588235294124E-2</v>
      </c>
    </row>
    <row r="21" spans="1:20" s="24" customFormat="1" ht="15.75" x14ac:dyDescent="0.2">
      <c r="A21" s="6" t="s">
        <v>66</v>
      </c>
      <c r="B21" s="27"/>
      <c r="C21" s="27"/>
      <c r="D21" s="29">
        <f t="shared" si="0"/>
        <v>0</v>
      </c>
      <c r="E21" s="27"/>
      <c r="F21" s="27"/>
      <c r="G21" s="29">
        <f t="shared" si="7"/>
        <v>0</v>
      </c>
      <c r="H21" s="27"/>
      <c r="I21" s="27">
        <v>1</v>
      </c>
      <c r="J21" s="29">
        <f t="shared" si="8"/>
        <v>1</v>
      </c>
      <c r="K21" s="37">
        <v>1</v>
      </c>
      <c r="L21" s="27"/>
      <c r="M21" s="29">
        <f t="shared" si="9"/>
        <v>1</v>
      </c>
      <c r="N21" s="27"/>
      <c r="O21" s="28"/>
      <c r="P21" s="29">
        <f t="shared" si="10"/>
        <v>0</v>
      </c>
      <c r="Q21" s="29">
        <f t="shared" si="5"/>
        <v>2</v>
      </c>
      <c r="R21" s="29">
        <f>Q21+'ООО 1 полугодие'!N21</f>
        <v>2</v>
      </c>
      <c r="S21" s="34">
        <v>68</v>
      </c>
      <c r="T21" s="30">
        <f t="shared" si="6"/>
        <v>2.9411764705882353E-2</v>
      </c>
    </row>
    <row r="22" spans="1:20" s="24" customFormat="1" ht="15.75" x14ac:dyDescent="0.2">
      <c r="A22" s="6" t="s">
        <v>67</v>
      </c>
      <c r="B22" s="27"/>
      <c r="C22" s="27"/>
      <c r="D22" s="29">
        <f t="shared" si="0"/>
        <v>0</v>
      </c>
      <c r="E22" s="27"/>
      <c r="F22" s="28">
        <v>1</v>
      </c>
      <c r="G22" s="29">
        <f t="shared" si="7"/>
        <v>1</v>
      </c>
      <c r="H22" s="27"/>
      <c r="I22" s="27"/>
      <c r="J22" s="29">
        <f t="shared" si="8"/>
        <v>0</v>
      </c>
      <c r="K22" s="37">
        <v>2</v>
      </c>
      <c r="L22" s="27"/>
      <c r="M22" s="29">
        <f t="shared" si="9"/>
        <v>2</v>
      </c>
      <c r="N22" s="27"/>
      <c r="O22" s="27"/>
      <c r="P22" s="29">
        <f t="shared" si="10"/>
        <v>0</v>
      </c>
      <c r="Q22" s="29">
        <f t="shared" si="5"/>
        <v>3</v>
      </c>
      <c r="R22" s="29">
        <f>Q22+'ООО 1 полугодие'!N22</f>
        <v>3</v>
      </c>
      <c r="S22" s="34">
        <v>34</v>
      </c>
      <c r="T22" s="30">
        <f t="shared" si="6"/>
        <v>8.8235294117647065E-2</v>
      </c>
    </row>
    <row r="23" spans="1:20" s="24" customFormat="1" ht="15.75" x14ac:dyDescent="0.2">
      <c r="A23" s="6" t="s">
        <v>68</v>
      </c>
      <c r="B23" s="27"/>
      <c r="C23" s="27"/>
      <c r="D23" s="29">
        <f t="shared" si="0"/>
        <v>0</v>
      </c>
      <c r="E23" s="27"/>
      <c r="F23" s="27"/>
      <c r="G23" s="29">
        <f t="shared" si="7"/>
        <v>0</v>
      </c>
      <c r="H23" s="27"/>
      <c r="I23" s="27"/>
      <c r="J23" s="29">
        <f t="shared" si="8"/>
        <v>0</v>
      </c>
      <c r="K23" s="37">
        <v>2</v>
      </c>
      <c r="L23" s="27"/>
      <c r="M23" s="29">
        <f t="shared" si="9"/>
        <v>2</v>
      </c>
      <c r="N23" s="27"/>
      <c r="O23" s="27"/>
      <c r="P23" s="29">
        <f t="shared" si="10"/>
        <v>0</v>
      </c>
      <c r="Q23" s="29">
        <f t="shared" si="5"/>
        <v>2</v>
      </c>
      <c r="R23" s="29">
        <f>Q23+'ООО 1 полугодие'!N23</f>
        <v>2</v>
      </c>
      <c r="S23" s="34">
        <v>34</v>
      </c>
      <c r="T23" s="30">
        <f t="shared" si="6"/>
        <v>5.8823529411764705E-2</v>
      </c>
    </row>
    <row r="24" spans="1:20" s="24" customFormat="1" ht="15.75" x14ac:dyDescent="0.2">
      <c r="A24" s="6" t="s">
        <v>15</v>
      </c>
      <c r="B24" s="27"/>
      <c r="C24" s="27"/>
      <c r="D24" s="29">
        <f t="shared" si="0"/>
        <v>0</v>
      </c>
      <c r="E24" s="27"/>
      <c r="F24" s="27"/>
      <c r="G24" s="29">
        <f t="shared" si="7"/>
        <v>0</v>
      </c>
      <c r="H24" s="27"/>
      <c r="I24" s="28">
        <v>1</v>
      </c>
      <c r="J24" s="29">
        <f t="shared" si="8"/>
        <v>1</v>
      </c>
      <c r="K24" s="38"/>
      <c r="L24" s="27"/>
      <c r="M24" s="29">
        <f t="shared" si="9"/>
        <v>0</v>
      </c>
      <c r="N24" s="27"/>
      <c r="O24" s="28">
        <v>1</v>
      </c>
      <c r="P24" s="29">
        <f t="shared" si="10"/>
        <v>1</v>
      </c>
      <c r="Q24" s="29">
        <f t="shared" si="5"/>
        <v>2</v>
      </c>
      <c r="R24" s="29">
        <f>Q24+'ООО 1 полугодие'!N24</f>
        <v>2</v>
      </c>
      <c r="S24" s="34">
        <v>68</v>
      </c>
      <c r="T24" s="30">
        <f t="shared" si="6"/>
        <v>2.9411764705882353E-2</v>
      </c>
    </row>
    <row r="25" spans="1:20" s="24" customFormat="1" ht="15.75" x14ac:dyDescent="0.2">
      <c r="A25" s="57" t="s">
        <v>69</v>
      </c>
      <c r="B25" s="27"/>
      <c r="C25" s="27"/>
      <c r="D25" s="29">
        <f t="shared" si="0"/>
        <v>0</v>
      </c>
      <c r="E25" s="27"/>
      <c r="F25" s="27"/>
      <c r="G25" s="29">
        <f t="shared" si="7"/>
        <v>0</v>
      </c>
      <c r="H25" s="27"/>
      <c r="I25" s="28">
        <v>1</v>
      </c>
      <c r="J25" s="29">
        <f t="shared" si="8"/>
        <v>1</v>
      </c>
      <c r="K25" s="39"/>
      <c r="L25" s="27"/>
      <c r="M25" s="29">
        <f t="shared" si="9"/>
        <v>0</v>
      </c>
      <c r="N25" s="27"/>
      <c r="O25" s="28">
        <v>1</v>
      </c>
      <c r="P25" s="29">
        <f t="shared" si="10"/>
        <v>1</v>
      </c>
      <c r="Q25" s="29">
        <f t="shared" si="5"/>
        <v>2</v>
      </c>
      <c r="R25" s="29">
        <f>Q25+'ООО 1 полугодие'!N25</f>
        <v>2</v>
      </c>
      <c r="S25" s="34">
        <v>34</v>
      </c>
      <c r="T25" s="30">
        <f t="shared" si="6"/>
        <v>5.8823529411764705E-2</v>
      </c>
    </row>
    <row r="26" spans="1:20" s="24" customFormat="1" ht="15.75" x14ac:dyDescent="0.2">
      <c r="A26" s="6" t="s">
        <v>17</v>
      </c>
      <c r="B26" s="27"/>
      <c r="C26" s="27"/>
      <c r="D26" s="29">
        <f t="shared" si="0"/>
        <v>0</v>
      </c>
      <c r="E26" s="27"/>
      <c r="F26" s="27"/>
      <c r="G26" s="29">
        <f t="shared" si="7"/>
        <v>0</v>
      </c>
      <c r="H26" s="27"/>
      <c r="I26" s="28"/>
      <c r="J26" s="29">
        <f t="shared" si="8"/>
        <v>0</v>
      </c>
      <c r="K26" s="38"/>
      <c r="L26" s="27"/>
      <c r="M26" s="29">
        <f t="shared" si="9"/>
        <v>0</v>
      </c>
      <c r="N26" s="27"/>
      <c r="O26" s="28">
        <v>1</v>
      </c>
      <c r="P26" s="29">
        <f t="shared" si="10"/>
        <v>1</v>
      </c>
      <c r="Q26" s="29">
        <f t="shared" si="5"/>
        <v>1</v>
      </c>
      <c r="R26" s="29">
        <f>Q26+'ООО 1 полугодие'!N26</f>
        <v>1</v>
      </c>
      <c r="S26" s="34">
        <v>34</v>
      </c>
      <c r="T26" s="30">
        <f t="shared" si="6"/>
        <v>2.9411764705882353E-2</v>
      </c>
    </row>
    <row r="27" spans="1:20" s="24" customFormat="1" ht="15.75" x14ac:dyDescent="0.2">
      <c r="A27" s="6" t="s">
        <v>18</v>
      </c>
      <c r="B27" s="27"/>
      <c r="C27" s="27"/>
      <c r="D27" s="29">
        <f t="shared" si="0"/>
        <v>0</v>
      </c>
      <c r="E27" s="27"/>
      <c r="F27" s="27"/>
      <c r="G27" s="29">
        <f t="shared" si="7"/>
        <v>0</v>
      </c>
      <c r="H27" s="27"/>
      <c r="I27" s="27"/>
      <c r="J27" s="29">
        <f t="shared" si="8"/>
        <v>0</v>
      </c>
      <c r="K27" s="38"/>
      <c r="L27" s="27"/>
      <c r="M27" s="29">
        <f t="shared" si="9"/>
        <v>0</v>
      </c>
      <c r="N27" s="27"/>
      <c r="O27" s="28">
        <v>1</v>
      </c>
      <c r="P27" s="29">
        <f t="shared" si="10"/>
        <v>1</v>
      </c>
      <c r="Q27" s="29">
        <f t="shared" si="5"/>
        <v>1</v>
      </c>
      <c r="R27" s="29">
        <f>Q27+'ООО 1 полугодие'!N27</f>
        <v>1</v>
      </c>
      <c r="S27" s="34">
        <v>68</v>
      </c>
      <c r="T27" s="30">
        <f t="shared" si="6"/>
        <v>1.4705882352941176E-2</v>
      </c>
    </row>
    <row r="28" spans="1:20" s="24" customFormat="1" ht="15.75" x14ac:dyDescent="0.2">
      <c r="A28" s="60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2"/>
    </row>
    <row r="29" spans="1:20" s="24" customFormat="1" ht="15.75" x14ac:dyDescent="0.25">
      <c r="A29" s="6" t="s">
        <v>11</v>
      </c>
      <c r="B29" s="27"/>
      <c r="C29" s="27"/>
      <c r="D29" s="29">
        <f t="shared" si="0"/>
        <v>0</v>
      </c>
      <c r="E29" s="27"/>
      <c r="F29" s="27">
        <v>1</v>
      </c>
      <c r="G29" s="29">
        <f t="shared" ref="G29:G43" si="11">E29+F29</f>
        <v>1</v>
      </c>
      <c r="H29" s="27"/>
      <c r="I29" s="27">
        <v>1</v>
      </c>
      <c r="J29" s="29">
        <f t="shared" ref="J29:J43" si="12">H29+I29</f>
        <v>1</v>
      </c>
      <c r="K29" s="28"/>
      <c r="L29" s="27"/>
      <c r="M29" s="29">
        <f t="shared" ref="M29:M43" si="13">K29+L29</f>
        <v>0</v>
      </c>
      <c r="N29" s="41">
        <v>1</v>
      </c>
      <c r="O29" s="28">
        <v>1</v>
      </c>
      <c r="P29" s="29">
        <f t="shared" ref="P29:P43" si="14">N29+O29</f>
        <v>2</v>
      </c>
      <c r="Q29" s="29">
        <f t="shared" si="5"/>
        <v>4</v>
      </c>
      <c r="R29" s="29">
        <f>Q29+'ООО 1 полугодие'!N29</f>
        <v>12</v>
      </c>
      <c r="S29" s="34">
        <v>136</v>
      </c>
      <c r="T29" s="30">
        <f t="shared" si="6"/>
        <v>8.8235294117647065E-2</v>
      </c>
    </row>
    <row r="30" spans="1:20" s="24" customFormat="1" ht="15.75" x14ac:dyDescent="0.25">
      <c r="A30" s="6" t="s">
        <v>63</v>
      </c>
      <c r="B30" s="27"/>
      <c r="C30" s="27">
        <v>1</v>
      </c>
      <c r="D30" s="29">
        <f t="shared" si="0"/>
        <v>1</v>
      </c>
      <c r="E30" s="27"/>
      <c r="F30" s="27"/>
      <c r="G30" s="29">
        <f t="shared" si="11"/>
        <v>0</v>
      </c>
      <c r="H30" s="27"/>
      <c r="I30" s="27"/>
      <c r="J30" s="29">
        <f t="shared" si="12"/>
        <v>0</v>
      </c>
      <c r="K30" s="27"/>
      <c r="L30" s="27">
        <v>1</v>
      </c>
      <c r="M30" s="29">
        <f t="shared" si="13"/>
        <v>1</v>
      </c>
      <c r="N30" s="41">
        <v>1</v>
      </c>
      <c r="O30" s="28"/>
      <c r="P30" s="29">
        <f t="shared" si="14"/>
        <v>1</v>
      </c>
      <c r="Q30" s="29">
        <f t="shared" si="5"/>
        <v>3</v>
      </c>
      <c r="R30" s="29">
        <f>Q30+'ООО 1 полугодие'!N30</f>
        <v>3</v>
      </c>
      <c r="S30" s="34">
        <v>68</v>
      </c>
      <c r="T30" s="30">
        <f t="shared" si="6"/>
        <v>4.4117647058823532E-2</v>
      </c>
    </row>
    <row r="31" spans="1:20" s="24" customFormat="1" ht="15.75" x14ac:dyDescent="0.2">
      <c r="A31" s="6" t="s">
        <v>64</v>
      </c>
      <c r="B31" s="27"/>
      <c r="C31" s="28">
        <v>1</v>
      </c>
      <c r="D31" s="29">
        <f t="shared" si="0"/>
        <v>1</v>
      </c>
      <c r="E31" s="27"/>
      <c r="F31" s="28">
        <v>1</v>
      </c>
      <c r="G31" s="29">
        <f t="shared" si="11"/>
        <v>1</v>
      </c>
      <c r="H31" s="27"/>
      <c r="I31" s="28">
        <v>1</v>
      </c>
      <c r="J31" s="29">
        <f t="shared" si="12"/>
        <v>1</v>
      </c>
      <c r="K31" s="27"/>
      <c r="L31" s="28">
        <v>1</v>
      </c>
      <c r="M31" s="29">
        <f t="shared" si="13"/>
        <v>1</v>
      </c>
      <c r="N31" s="42">
        <v>1</v>
      </c>
      <c r="O31" s="28"/>
      <c r="P31" s="29">
        <f t="shared" si="14"/>
        <v>1</v>
      </c>
      <c r="Q31" s="29">
        <f t="shared" si="5"/>
        <v>5</v>
      </c>
      <c r="R31" s="29">
        <f>Q31+'ООО 1 полугодие'!N31</f>
        <v>10</v>
      </c>
      <c r="S31" s="34">
        <v>102</v>
      </c>
      <c r="T31" s="30">
        <f t="shared" si="6"/>
        <v>9.8039215686274508E-2</v>
      </c>
    </row>
    <row r="32" spans="1:20" s="24" customFormat="1" ht="15.75" x14ac:dyDescent="0.25">
      <c r="A32" s="6" t="s">
        <v>72</v>
      </c>
      <c r="B32" s="27"/>
      <c r="C32" s="28">
        <v>1</v>
      </c>
      <c r="D32" s="29">
        <f t="shared" si="0"/>
        <v>1</v>
      </c>
      <c r="E32" s="27"/>
      <c r="F32" s="28"/>
      <c r="G32" s="29">
        <f t="shared" si="11"/>
        <v>0</v>
      </c>
      <c r="H32" s="27"/>
      <c r="I32" s="28">
        <v>2</v>
      </c>
      <c r="J32" s="29">
        <f t="shared" si="12"/>
        <v>2</v>
      </c>
      <c r="K32" s="28"/>
      <c r="L32" s="27"/>
      <c r="M32" s="29">
        <f t="shared" si="13"/>
        <v>0</v>
      </c>
      <c r="N32" s="41">
        <v>2</v>
      </c>
      <c r="O32" s="28"/>
      <c r="P32" s="29">
        <f t="shared" si="14"/>
        <v>2</v>
      </c>
      <c r="Q32" s="29">
        <f t="shared" si="5"/>
        <v>5</v>
      </c>
      <c r="R32" s="29">
        <f>Q32+'ООО 1 полугодие'!N32</f>
        <v>7</v>
      </c>
      <c r="S32" s="34">
        <v>102</v>
      </c>
      <c r="T32" s="30">
        <f t="shared" si="6"/>
        <v>6.8627450980392163E-2</v>
      </c>
    </row>
    <row r="33" spans="1:20" s="24" customFormat="1" ht="15.75" x14ac:dyDescent="0.25">
      <c r="A33" s="6" t="s">
        <v>73</v>
      </c>
      <c r="B33" s="27"/>
      <c r="C33" s="27">
        <v>1</v>
      </c>
      <c r="D33" s="29">
        <f t="shared" si="0"/>
        <v>1</v>
      </c>
      <c r="E33" s="27"/>
      <c r="F33" s="28"/>
      <c r="G33" s="29">
        <f t="shared" si="11"/>
        <v>0</v>
      </c>
      <c r="H33" s="27"/>
      <c r="I33" s="28">
        <v>1</v>
      </c>
      <c r="J33" s="29">
        <f t="shared" si="12"/>
        <v>1</v>
      </c>
      <c r="K33" s="27"/>
      <c r="L33" s="27">
        <v>1</v>
      </c>
      <c r="M33" s="29">
        <f t="shared" si="13"/>
        <v>1</v>
      </c>
      <c r="N33" s="41"/>
      <c r="O33" s="28">
        <v>1</v>
      </c>
      <c r="P33" s="29">
        <f t="shared" si="14"/>
        <v>1</v>
      </c>
      <c r="Q33" s="29">
        <f t="shared" si="5"/>
        <v>4</v>
      </c>
      <c r="R33" s="29">
        <f>Q33+'ООО 1 полугодие'!N33</f>
        <v>4</v>
      </c>
      <c r="S33" s="34">
        <v>68</v>
      </c>
      <c r="T33" s="30">
        <f t="shared" si="6"/>
        <v>5.8823529411764705E-2</v>
      </c>
    </row>
    <row r="34" spans="1:20" s="24" customFormat="1" ht="15.75" x14ac:dyDescent="0.25">
      <c r="A34" s="6" t="s">
        <v>74</v>
      </c>
      <c r="B34" s="27"/>
      <c r="C34" s="27"/>
      <c r="D34" s="29">
        <f t="shared" si="0"/>
        <v>0</v>
      </c>
      <c r="E34" s="27"/>
      <c r="F34" s="27"/>
      <c r="G34" s="29">
        <f t="shared" si="11"/>
        <v>0</v>
      </c>
      <c r="H34" s="27"/>
      <c r="I34" s="27"/>
      <c r="J34" s="29">
        <f t="shared" si="12"/>
        <v>0</v>
      </c>
      <c r="K34" s="27"/>
      <c r="L34" s="27"/>
      <c r="M34" s="29">
        <f t="shared" si="13"/>
        <v>0</v>
      </c>
      <c r="N34" s="41"/>
      <c r="O34" s="28">
        <v>1</v>
      </c>
      <c r="P34" s="29">
        <f t="shared" si="14"/>
        <v>1</v>
      </c>
      <c r="Q34" s="29">
        <f t="shared" si="5"/>
        <v>1</v>
      </c>
      <c r="R34" s="29">
        <f>Q34+'ООО 1 полугодие'!N34</f>
        <v>2</v>
      </c>
      <c r="S34" s="34">
        <v>34</v>
      </c>
      <c r="T34" s="30">
        <f t="shared" si="6"/>
        <v>5.8823529411764705E-2</v>
      </c>
    </row>
    <row r="35" spans="1:20" s="24" customFormat="1" ht="15.75" x14ac:dyDescent="0.25">
      <c r="A35" s="6" t="s">
        <v>66</v>
      </c>
      <c r="B35" s="27"/>
      <c r="C35" s="27"/>
      <c r="D35" s="29">
        <f t="shared" si="0"/>
        <v>0</v>
      </c>
      <c r="E35" s="27"/>
      <c r="F35" s="27">
        <v>1</v>
      </c>
      <c r="G35" s="29">
        <f t="shared" si="11"/>
        <v>1</v>
      </c>
      <c r="H35" s="27"/>
      <c r="I35" s="27">
        <v>1</v>
      </c>
      <c r="J35" s="29">
        <f t="shared" si="12"/>
        <v>1</v>
      </c>
      <c r="K35" s="28"/>
      <c r="L35" s="27">
        <v>1</v>
      </c>
      <c r="M35" s="29">
        <f t="shared" si="13"/>
        <v>1</v>
      </c>
      <c r="N35" s="41">
        <v>1</v>
      </c>
      <c r="O35" s="28"/>
      <c r="P35" s="29">
        <f t="shared" si="14"/>
        <v>1</v>
      </c>
      <c r="Q35" s="29">
        <f t="shared" si="5"/>
        <v>4</v>
      </c>
      <c r="R35" s="29">
        <f>Q35+'ООО 1 полугодие'!N35</f>
        <v>4</v>
      </c>
      <c r="S35" s="34">
        <v>68</v>
      </c>
      <c r="T35" s="30">
        <f t="shared" si="6"/>
        <v>5.8823529411764705E-2</v>
      </c>
    </row>
    <row r="36" spans="1:20" s="24" customFormat="1" ht="15.75" x14ac:dyDescent="0.25">
      <c r="A36" s="6" t="s">
        <v>67</v>
      </c>
      <c r="B36" s="27"/>
      <c r="C36" s="27"/>
      <c r="D36" s="29">
        <f t="shared" si="0"/>
        <v>0</v>
      </c>
      <c r="E36" s="27"/>
      <c r="F36" s="28">
        <v>1</v>
      </c>
      <c r="G36" s="29">
        <f t="shared" si="11"/>
        <v>1</v>
      </c>
      <c r="H36" s="27"/>
      <c r="I36" s="28"/>
      <c r="J36" s="29">
        <f t="shared" si="12"/>
        <v>0</v>
      </c>
      <c r="K36" s="28"/>
      <c r="L36" s="27">
        <v>1</v>
      </c>
      <c r="M36" s="29">
        <f t="shared" si="13"/>
        <v>1</v>
      </c>
      <c r="N36" s="41">
        <v>2</v>
      </c>
      <c r="O36" s="27"/>
      <c r="P36" s="29">
        <f t="shared" si="14"/>
        <v>2</v>
      </c>
      <c r="Q36" s="29">
        <f t="shared" si="5"/>
        <v>4</v>
      </c>
      <c r="R36" s="29">
        <f>Q36+'ООО 1 полугодие'!N36</f>
        <v>4</v>
      </c>
      <c r="S36" s="34">
        <v>68</v>
      </c>
      <c r="T36" s="30">
        <f t="shared" si="6"/>
        <v>5.8823529411764705E-2</v>
      </c>
    </row>
    <row r="37" spans="1:20" s="24" customFormat="1" ht="15.75" x14ac:dyDescent="0.25">
      <c r="A37" s="6" t="s">
        <v>68</v>
      </c>
      <c r="B37" s="27"/>
      <c r="C37" s="28"/>
      <c r="D37" s="29">
        <f t="shared" si="0"/>
        <v>0</v>
      </c>
      <c r="E37" s="27"/>
      <c r="F37" s="27"/>
      <c r="G37" s="29">
        <f t="shared" si="11"/>
        <v>0</v>
      </c>
      <c r="H37" s="27"/>
      <c r="I37" s="27"/>
      <c r="J37" s="29">
        <f t="shared" si="12"/>
        <v>0</v>
      </c>
      <c r="K37" s="28"/>
      <c r="L37" s="27"/>
      <c r="M37" s="29">
        <f t="shared" si="13"/>
        <v>0</v>
      </c>
      <c r="N37" s="41">
        <v>2</v>
      </c>
      <c r="O37" s="27"/>
      <c r="P37" s="29">
        <f t="shared" si="14"/>
        <v>2</v>
      </c>
      <c r="Q37" s="29">
        <f t="shared" si="5"/>
        <v>2</v>
      </c>
      <c r="R37" s="29">
        <f>Q37+'ООО 1 полугодие'!N37</f>
        <v>2</v>
      </c>
      <c r="S37" s="34">
        <v>34</v>
      </c>
      <c r="T37" s="30">
        <f t="shared" si="6"/>
        <v>5.8823529411764705E-2</v>
      </c>
    </row>
    <row r="38" spans="1:20" s="24" customFormat="1" ht="15.75" x14ac:dyDescent="0.25">
      <c r="A38" s="6" t="s">
        <v>15</v>
      </c>
      <c r="B38" s="27"/>
      <c r="C38" s="28"/>
      <c r="D38" s="29">
        <f t="shared" si="0"/>
        <v>0</v>
      </c>
      <c r="E38" s="27"/>
      <c r="F38" s="28"/>
      <c r="G38" s="29">
        <f t="shared" si="11"/>
        <v>0</v>
      </c>
      <c r="H38" s="27"/>
      <c r="I38" s="27">
        <v>1</v>
      </c>
      <c r="J38" s="29">
        <f t="shared" si="12"/>
        <v>1</v>
      </c>
      <c r="K38" s="27"/>
      <c r="L38" s="28"/>
      <c r="M38" s="29">
        <f t="shared" si="13"/>
        <v>0</v>
      </c>
      <c r="N38" s="47"/>
      <c r="O38" s="28">
        <v>1</v>
      </c>
      <c r="P38" s="29">
        <f t="shared" si="14"/>
        <v>1</v>
      </c>
      <c r="Q38" s="29">
        <f t="shared" si="5"/>
        <v>2</v>
      </c>
      <c r="R38" s="29">
        <f>Q38+'ООО 1 полугодие'!N38</f>
        <v>2</v>
      </c>
      <c r="S38" s="34">
        <v>68</v>
      </c>
      <c r="T38" s="30">
        <f t="shared" si="6"/>
        <v>2.9411764705882353E-2</v>
      </c>
    </row>
    <row r="39" spans="1:20" s="24" customFormat="1" ht="15.75" x14ac:dyDescent="0.25">
      <c r="A39" s="6" t="s">
        <v>75</v>
      </c>
      <c r="B39" s="27"/>
      <c r="C39" s="27"/>
      <c r="D39" s="29">
        <f t="shared" si="0"/>
        <v>0</v>
      </c>
      <c r="E39" s="27"/>
      <c r="F39" s="27"/>
      <c r="G39" s="29">
        <f t="shared" si="11"/>
        <v>0</v>
      </c>
      <c r="H39" s="27"/>
      <c r="I39" s="27">
        <v>1</v>
      </c>
      <c r="J39" s="29">
        <f t="shared" si="12"/>
        <v>1</v>
      </c>
      <c r="K39" s="27"/>
      <c r="L39" s="27"/>
      <c r="M39" s="29">
        <f t="shared" si="13"/>
        <v>0</v>
      </c>
      <c r="N39" s="41">
        <v>2</v>
      </c>
      <c r="O39" s="28"/>
      <c r="P39" s="29">
        <f t="shared" si="14"/>
        <v>2</v>
      </c>
      <c r="Q39" s="29">
        <f t="shared" si="5"/>
        <v>3</v>
      </c>
      <c r="R39" s="29">
        <f>Q39+'ООО 1 полугодие'!N39</f>
        <v>6</v>
      </c>
      <c r="S39" s="34">
        <v>68</v>
      </c>
      <c r="T39" s="30">
        <f t="shared" si="6"/>
        <v>8.8235294117647065E-2</v>
      </c>
    </row>
    <row r="40" spans="1:20" s="24" customFormat="1" ht="15.75" x14ac:dyDescent="0.25">
      <c r="A40" s="6" t="s">
        <v>76</v>
      </c>
      <c r="B40" s="27"/>
      <c r="C40" s="28"/>
      <c r="D40" s="29">
        <f t="shared" si="0"/>
        <v>0</v>
      </c>
      <c r="E40" s="27"/>
      <c r="F40" s="27"/>
      <c r="G40" s="29">
        <f t="shared" si="11"/>
        <v>0</v>
      </c>
      <c r="H40" s="27"/>
      <c r="I40" s="28"/>
      <c r="J40" s="29">
        <f t="shared" si="12"/>
        <v>0</v>
      </c>
      <c r="K40" s="28"/>
      <c r="L40" s="28"/>
      <c r="M40" s="29">
        <f t="shared" si="13"/>
        <v>0</v>
      </c>
      <c r="N40" s="41">
        <v>2</v>
      </c>
      <c r="O40" s="28"/>
      <c r="P40" s="29">
        <f t="shared" si="14"/>
        <v>2</v>
      </c>
      <c r="Q40" s="29">
        <f t="shared" si="5"/>
        <v>2</v>
      </c>
      <c r="R40" s="29">
        <f>Q40+'ООО 1 полугодие'!N40</f>
        <v>4</v>
      </c>
      <c r="S40" s="34">
        <v>68</v>
      </c>
      <c r="T40" s="30">
        <f t="shared" si="6"/>
        <v>5.8823529411764705E-2</v>
      </c>
    </row>
    <row r="41" spans="1:20" s="24" customFormat="1" ht="15.75" x14ac:dyDescent="0.2">
      <c r="A41" s="57" t="s">
        <v>69</v>
      </c>
      <c r="B41" s="27"/>
      <c r="C41" s="27"/>
      <c r="D41" s="29">
        <f t="shared" si="0"/>
        <v>0</v>
      </c>
      <c r="E41" s="27"/>
      <c r="F41" s="27"/>
      <c r="G41" s="29">
        <f t="shared" si="11"/>
        <v>0</v>
      </c>
      <c r="H41" s="27"/>
      <c r="I41" s="28">
        <v>1</v>
      </c>
      <c r="J41" s="29">
        <f t="shared" si="12"/>
        <v>1</v>
      </c>
      <c r="K41" s="27"/>
      <c r="L41" s="27"/>
      <c r="M41" s="29">
        <f t="shared" si="13"/>
        <v>0</v>
      </c>
      <c r="N41" s="42"/>
      <c r="O41" s="28">
        <v>1</v>
      </c>
      <c r="P41" s="29">
        <f t="shared" si="14"/>
        <v>1</v>
      </c>
      <c r="Q41" s="29">
        <f t="shared" si="5"/>
        <v>2</v>
      </c>
      <c r="R41" s="29">
        <f>Q41+'ООО 1 полугодие'!N41</f>
        <v>2</v>
      </c>
      <c r="S41" s="34">
        <v>34</v>
      </c>
      <c r="T41" s="30">
        <f t="shared" si="6"/>
        <v>5.8823529411764705E-2</v>
      </c>
    </row>
    <row r="42" spans="1:20" s="24" customFormat="1" ht="15.75" x14ac:dyDescent="0.25">
      <c r="A42" s="6" t="s">
        <v>17</v>
      </c>
      <c r="B42" s="27"/>
      <c r="C42" s="27"/>
      <c r="D42" s="29">
        <f t="shared" si="0"/>
        <v>0</v>
      </c>
      <c r="E42" s="27"/>
      <c r="F42" s="27"/>
      <c r="G42" s="29">
        <f t="shared" si="11"/>
        <v>0</v>
      </c>
      <c r="H42" s="27"/>
      <c r="I42" s="28"/>
      <c r="J42" s="29">
        <f t="shared" si="12"/>
        <v>0</v>
      </c>
      <c r="K42" s="27"/>
      <c r="L42" s="27"/>
      <c r="M42" s="29">
        <f t="shared" si="13"/>
        <v>0</v>
      </c>
      <c r="N42" s="41"/>
      <c r="O42" s="28">
        <v>1</v>
      </c>
      <c r="P42" s="29">
        <f t="shared" si="14"/>
        <v>1</v>
      </c>
      <c r="Q42" s="29">
        <f t="shared" si="5"/>
        <v>1</v>
      </c>
      <c r="R42" s="29">
        <f>Q42+'ООО 1 полугодие'!N42</f>
        <v>1</v>
      </c>
      <c r="S42" s="34">
        <v>34</v>
      </c>
      <c r="T42" s="30">
        <f t="shared" si="6"/>
        <v>2.9411764705882353E-2</v>
      </c>
    </row>
    <row r="43" spans="1:20" s="24" customFormat="1" ht="15.75" x14ac:dyDescent="0.25">
      <c r="A43" s="6" t="s">
        <v>18</v>
      </c>
      <c r="B43" s="27"/>
      <c r="C43" s="27"/>
      <c r="D43" s="29">
        <f t="shared" si="0"/>
        <v>0</v>
      </c>
      <c r="E43" s="27"/>
      <c r="F43" s="27"/>
      <c r="G43" s="29">
        <f t="shared" si="11"/>
        <v>0</v>
      </c>
      <c r="H43" s="27"/>
      <c r="I43" s="27"/>
      <c r="J43" s="29">
        <f t="shared" si="12"/>
        <v>0</v>
      </c>
      <c r="K43" s="27"/>
      <c r="L43" s="27"/>
      <c r="M43" s="29">
        <f t="shared" si="13"/>
        <v>0</v>
      </c>
      <c r="N43" s="41"/>
      <c r="O43" s="28">
        <v>1</v>
      </c>
      <c r="P43" s="29">
        <f t="shared" si="14"/>
        <v>1</v>
      </c>
      <c r="Q43" s="29">
        <f t="shared" si="5"/>
        <v>1</v>
      </c>
      <c r="R43" s="29">
        <f>Q43+'ООО 1 полугодие'!N43</f>
        <v>1</v>
      </c>
      <c r="S43" s="34">
        <v>68</v>
      </c>
      <c r="T43" s="30">
        <f t="shared" si="6"/>
        <v>1.4705882352941176E-2</v>
      </c>
    </row>
    <row r="44" spans="1:20" s="24" customFormat="1" ht="15.75" x14ac:dyDescent="0.2">
      <c r="A44" s="60" t="s">
        <v>77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2"/>
    </row>
    <row r="45" spans="1:20" s="24" customFormat="1" ht="15.75" x14ac:dyDescent="0.25">
      <c r="A45" s="6" t="s">
        <v>11</v>
      </c>
      <c r="B45" s="27"/>
      <c r="C45" s="27">
        <v>1</v>
      </c>
      <c r="D45" s="29">
        <f t="shared" si="0"/>
        <v>1</v>
      </c>
      <c r="E45" s="27"/>
      <c r="F45" s="27">
        <v>1</v>
      </c>
      <c r="G45" s="29">
        <f t="shared" ref="G45:G61" si="15">E45+F45</f>
        <v>1</v>
      </c>
      <c r="H45" s="27"/>
      <c r="I45" s="27">
        <v>1</v>
      </c>
      <c r="J45" s="29">
        <f t="shared" ref="J45:J61" si="16">H45+I45</f>
        <v>1</v>
      </c>
      <c r="K45" s="28"/>
      <c r="L45" s="27">
        <v>1</v>
      </c>
      <c r="M45" s="29">
        <f t="shared" ref="M45:M61" si="17">K45+L45</f>
        <v>1</v>
      </c>
      <c r="N45" s="41">
        <v>1</v>
      </c>
      <c r="O45" s="28">
        <v>1</v>
      </c>
      <c r="P45" s="29">
        <f t="shared" ref="P45:P61" si="18">N45+O45</f>
        <v>2</v>
      </c>
      <c r="Q45" s="29">
        <f t="shared" si="5"/>
        <v>6</v>
      </c>
      <c r="R45" s="29">
        <f>Q45+'ООО 1 полугодие'!N45</f>
        <v>10</v>
      </c>
      <c r="S45" s="34">
        <v>102</v>
      </c>
      <c r="T45" s="30">
        <f t="shared" si="6"/>
        <v>9.8039215686274508E-2</v>
      </c>
    </row>
    <row r="46" spans="1:20" s="24" customFormat="1" ht="15.75" x14ac:dyDescent="0.25">
      <c r="A46" s="6" t="s">
        <v>63</v>
      </c>
      <c r="B46" s="27"/>
      <c r="C46" s="27"/>
      <c r="D46" s="29">
        <f t="shared" si="0"/>
        <v>0</v>
      </c>
      <c r="E46" s="27"/>
      <c r="F46" s="27"/>
      <c r="G46" s="29">
        <f t="shared" si="15"/>
        <v>0</v>
      </c>
      <c r="H46" s="27"/>
      <c r="I46" s="27"/>
      <c r="J46" s="29">
        <f t="shared" si="16"/>
        <v>0</v>
      </c>
      <c r="K46" s="27"/>
      <c r="L46" s="27">
        <v>2</v>
      </c>
      <c r="M46" s="29">
        <f t="shared" si="17"/>
        <v>2</v>
      </c>
      <c r="N46" s="41">
        <v>1</v>
      </c>
      <c r="O46" s="28"/>
      <c r="P46" s="29">
        <f t="shared" si="18"/>
        <v>1</v>
      </c>
      <c r="Q46" s="29">
        <f t="shared" si="5"/>
        <v>3</v>
      </c>
      <c r="R46" s="29">
        <f>Q46+'ООО 1 полугодие'!N46</f>
        <v>4</v>
      </c>
      <c r="S46" s="34">
        <v>68</v>
      </c>
      <c r="T46" s="30">
        <f t="shared" si="6"/>
        <v>5.8823529411764705E-2</v>
      </c>
    </row>
    <row r="47" spans="1:20" s="24" customFormat="1" ht="15.75" x14ac:dyDescent="0.2">
      <c r="A47" s="6" t="s">
        <v>64</v>
      </c>
      <c r="B47" s="27"/>
      <c r="C47" s="28">
        <v>1</v>
      </c>
      <c r="D47" s="29">
        <f t="shared" si="0"/>
        <v>1</v>
      </c>
      <c r="E47" s="27"/>
      <c r="F47" s="28">
        <v>2</v>
      </c>
      <c r="G47" s="29">
        <f t="shared" si="15"/>
        <v>2</v>
      </c>
      <c r="H47" s="27"/>
      <c r="I47" s="28">
        <v>1</v>
      </c>
      <c r="J47" s="29">
        <f t="shared" si="16"/>
        <v>1</v>
      </c>
      <c r="K47" s="27"/>
      <c r="L47" s="28">
        <v>1</v>
      </c>
      <c r="M47" s="29">
        <f t="shared" si="17"/>
        <v>1</v>
      </c>
      <c r="N47" s="42">
        <v>1</v>
      </c>
      <c r="O47" s="28">
        <v>1</v>
      </c>
      <c r="P47" s="29">
        <f t="shared" si="18"/>
        <v>2</v>
      </c>
      <c r="Q47" s="29">
        <f t="shared" si="5"/>
        <v>7</v>
      </c>
      <c r="R47" s="29">
        <f>Q47+'ООО 1 полугодие'!N47</f>
        <v>10</v>
      </c>
      <c r="S47" s="34">
        <v>102</v>
      </c>
      <c r="T47" s="30">
        <f t="shared" si="6"/>
        <v>9.8039215686274508E-2</v>
      </c>
    </row>
    <row r="48" spans="1:20" s="24" customFormat="1" ht="15.75" x14ac:dyDescent="0.25">
      <c r="A48" s="6" t="s">
        <v>72</v>
      </c>
      <c r="B48" s="27"/>
      <c r="C48" s="27">
        <v>1</v>
      </c>
      <c r="D48" s="29">
        <f t="shared" si="0"/>
        <v>1</v>
      </c>
      <c r="E48" s="27"/>
      <c r="F48" s="28"/>
      <c r="G48" s="29">
        <f t="shared" si="15"/>
        <v>0</v>
      </c>
      <c r="H48" s="27"/>
      <c r="I48" s="28"/>
      <c r="J48" s="29">
        <f t="shared" si="16"/>
        <v>0</v>
      </c>
      <c r="K48" s="28"/>
      <c r="L48" s="27">
        <v>1</v>
      </c>
      <c r="M48" s="29">
        <f t="shared" si="17"/>
        <v>1</v>
      </c>
      <c r="N48" s="41">
        <v>2</v>
      </c>
      <c r="O48" s="28">
        <v>2</v>
      </c>
      <c r="P48" s="29">
        <f t="shared" si="18"/>
        <v>4</v>
      </c>
      <c r="Q48" s="29">
        <f t="shared" si="5"/>
        <v>6</v>
      </c>
      <c r="R48" s="29">
        <f>Q48+'ООО 1 полугодие'!N48</f>
        <v>8</v>
      </c>
      <c r="S48" s="34">
        <v>102</v>
      </c>
      <c r="T48" s="30">
        <f t="shared" si="6"/>
        <v>7.8431372549019607E-2</v>
      </c>
    </row>
    <row r="49" spans="1:20" s="24" customFormat="1" ht="15.75" x14ac:dyDescent="0.25">
      <c r="A49" s="6" t="s">
        <v>73</v>
      </c>
      <c r="B49" s="27"/>
      <c r="C49" s="27"/>
      <c r="D49" s="29">
        <f t="shared" si="0"/>
        <v>0</v>
      </c>
      <c r="E49" s="27"/>
      <c r="F49" s="28">
        <v>1</v>
      </c>
      <c r="G49" s="29">
        <f t="shared" si="15"/>
        <v>1</v>
      </c>
      <c r="H49" s="27"/>
      <c r="I49" s="28">
        <v>1</v>
      </c>
      <c r="J49" s="29">
        <f t="shared" si="16"/>
        <v>1</v>
      </c>
      <c r="K49" s="27"/>
      <c r="L49" s="27"/>
      <c r="M49" s="29">
        <f t="shared" si="17"/>
        <v>0</v>
      </c>
      <c r="N49" s="41"/>
      <c r="O49" s="28">
        <v>2</v>
      </c>
      <c r="P49" s="29">
        <f t="shared" si="18"/>
        <v>2</v>
      </c>
      <c r="Q49" s="29">
        <f t="shared" si="5"/>
        <v>4</v>
      </c>
      <c r="R49" s="29">
        <f>Q49+'ООО 1 полугодие'!N49</f>
        <v>6</v>
      </c>
      <c r="S49" s="34">
        <v>68</v>
      </c>
      <c r="T49" s="30">
        <f t="shared" si="6"/>
        <v>8.8235294117647065E-2</v>
      </c>
    </row>
    <row r="50" spans="1:20" s="24" customFormat="1" ht="15.75" x14ac:dyDescent="0.25">
      <c r="A50" s="6" t="s">
        <v>74</v>
      </c>
      <c r="B50" s="27"/>
      <c r="C50" s="27"/>
      <c r="D50" s="29">
        <f t="shared" si="0"/>
        <v>0</v>
      </c>
      <c r="E50" s="27"/>
      <c r="F50" s="27"/>
      <c r="G50" s="29">
        <f t="shared" si="15"/>
        <v>0</v>
      </c>
      <c r="H50" s="27"/>
      <c r="I50" s="27"/>
      <c r="J50" s="29">
        <f t="shared" si="16"/>
        <v>0</v>
      </c>
      <c r="K50" s="27"/>
      <c r="L50" s="27"/>
      <c r="M50" s="29">
        <f t="shared" si="17"/>
        <v>0</v>
      </c>
      <c r="N50" s="41"/>
      <c r="O50" s="28">
        <v>1</v>
      </c>
      <c r="P50" s="29">
        <f t="shared" si="18"/>
        <v>1</v>
      </c>
      <c r="Q50" s="29">
        <f t="shared" si="5"/>
        <v>1</v>
      </c>
      <c r="R50" s="29">
        <f>Q50+'ООО 1 полугодие'!N50</f>
        <v>2</v>
      </c>
      <c r="S50" s="34">
        <v>34</v>
      </c>
      <c r="T50" s="30">
        <f t="shared" si="6"/>
        <v>5.8823529411764705E-2</v>
      </c>
    </row>
    <row r="51" spans="1:20" s="24" customFormat="1" ht="15.75" x14ac:dyDescent="0.25">
      <c r="A51" s="6" t="s">
        <v>66</v>
      </c>
      <c r="B51" s="27"/>
      <c r="C51" s="27">
        <v>1</v>
      </c>
      <c r="D51" s="29">
        <f t="shared" si="0"/>
        <v>1</v>
      </c>
      <c r="E51" s="27"/>
      <c r="F51" s="27">
        <v>1</v>
      </c>
      <c r="G51" s="29">
        <f t="shared" si="15"/>
        <v>1</v>
      </c>
      <c r="H51" s="27"/>
      <c r="I51" s="27"/>
      <c r="J51" s="29">
        <f t="shared" si="16"/>
        <v>0</v>
      </c>
      <c r="K51" s="28"/>
      <c r="L51" s="27">
        <v>1</v>
      </c>
      <c r="M51" s="29">
        <f t="shared" si="17"/>
        <v>1</v>
      </c>
      <c r="N51" s="41">
        <v>1</v>
      </c>
      <c r="O51" s="28"/>
      <c r="P51" s="29">
        <f t="shared" si="18"/>
        <v>1</v>
      </c>
      <c r="Q51" s="29">
        <f t="shared" si="5"/>
        <v>4</v>
      </c>
      <c r="R51" s="29">
        <f>Q51+'ООО 1 полугодие'!N51</f>
        <v>5</v>
      </c>
      <c r="S51" s="34">
        <v>68</v>
      </c>
      <c r="T51" s="30">
        <f t="shared" si="6"/>
        <v>7.3529411764705885E-2</v>
      </c>
    </row>
    <row r="52" spans="1:20" s="24" customFormat="1" ht="15.75" x14ac:dyDescent="0.25">
      <c r="A52" s="6" t="s">
        <v>67</v>
      </c>
      <c r="B52" s="27"/>
      <c r="C52" s="27">
        <v>1</v>
      </c>
      <c r="D52" s="29">
        <f t="shared" si="0"/>
        <v>1</v>
      </c>
      <c r="E52" s="27"/>
      <c r="F52" s="28"/>
      <c r="G52" s="29">
        <f t="shared" si="15"/>
        <v>0</v>
      </c>
      <c r="H52" s="27"/>
      <c r="I52" s="27"/>
      <c r="J52" s="29">
        <f t="shared" si="16"/>
        <v>0</v>
      </c>
      <c r="K52" s="28"/>
      <c r="L52" s="27">
        <v>2</v>
      </c>
      <c r="M52" s="29">
        <f t="shared" si="17"/>
        <v>2</v>
      </c>
      <c r="N52" s="41">
        <v>2</v>
      </c>
      <c r="O52" s="28">
        <v>1</v>
      </c>
      <c r="P52" s="29">
        <f t="shared" si="18"/>
        <v>3</v>
      </c>
      <c r="Q52" s="29">
        <f t="shared" si="5"/>
        <v>6</v>
      </c>
      <c r="R52" s="29">
        <f>Q52+'ООО 1 полугодие'!N52</f>
        <v>6</v>
      </c>
      <c r="S52" s="34">
        <v>68</v>
      </c>
      <c r="T52" s="30">
        <f t="shared" si="6"/>
        <v>8.8235294117647065E-2</v>
      </c>
    </row>
    <row r="53" spans="1:20" s="24" customFormat="1" ht="15.75" x14ac:dyDescent="0.25">
      <c r="A53" s="6" t="s">
        <v>68</v>
      </c>
      <c r="B53" s="27"/>
      <c r="C53" s="27"/>
      <c r="D53" s="29">
        <f t="shared" si="0"/>
        <v>0</v>
      </c>
      <c r="E53" s="27"/>
      <c r="F53" s="28"/>
      <c r="G53" s="29">
        <f t="shared" si="15"/>
        <v>0</v>
      </c>
      <c r="H53" s="27"/>
      <c r="I53" s="27"/>
      <c r="J53" s="29">
        <f t="shared" si="16"/>
        <v>0</v>
      </c>
      <c r="K53" s="28"/>
      <c r="L53" s="27"/>
      <c r="M53" s="29">
        <f t="shared" si="17"/>
        <v>0</v>
      </c>
      <c r="N53" s="41">
        <v>2</v>
      </c>
      <c r="O53" s="28"/>
      <c r="P53" s="29">
        <f t="shared" si="18"/>
        <v>2</v>
      </c>
      <c r="Q53" s="29">
        <f t="shared" si="5"/>
        <v>2</v>
      </c>
      <c r="R53" s="29">
        <f>Q53+'ООО 1 полугодие'!N53</f>
        <v>2</v>
      </c>
      <c r="S53" s="34">
        <v>68</v>
      </c>
      <c r="T53" s="30">
        <f t="shared" si="6"/>
        <v>2.9411764705882353E-2</v>
      </c>
    </row>
    <row r="54" spans="1:20" s="24" customFormat="1" ht="15.75" x14ac:dyDescent="0.25">
      <c r="A54" s="6" t="s">
        <v>15</v>
      </c>
      <c r="B54" s="27"/>
      <c r="C54" s="27"/>
      <c r="D54" s="29">
        <f t="shared" si="0"/>
        <v>0</v>
      </c>
      <c r="E54" s="27"/>
      <c r="F54" s="27"/>
      <c r="G54" s="29">
        <f t="shared" si="15"/>
        <v>0</v>
      </c>
      <c r="H54" s="27"/>
      <c r="I54" s="28">
        <v>1</v>
      </c>
      <c r="J54" s="29">
        <f t="shared" si="16"/>
        <v>1</v>
      </c>
      <c r="K54" s="27"/>
      <c r="L54" s="27"/>
      <c r="M54" s="29">
        <f t="shared" si="17"/>
        <v>0</v>
      </c>
      <c r="N54" s="41"/>
      <c r="O54" s="28">
        <v>1</v>
      </c>
      <c r="P54" s="29">
        <f t="shared" si="18"/>
        <v>1</v>
      </c>
      <c r="Q54" s="29">
        <f t="shared" si="5"/>
        <v>2</v>
      </c>
      <c r="R54" s="29">
        <f>Q54+'ООО 1 полугодие'!N54</f>
        <v>2</v>
      </c>
      <c r="S54" s="34">
        <v>34</v>
      </c>
      <c r="T54" s="30">
        <f t="shared" si="6"/>
        <v>5.8823529411764705E-2</v>
      </c>
    </row>
    <row r="55" spans="1:20" s="24" customFormat="1" ht="15.75" x14ac:dyDescent="0.25">
      <c r="A55" s="6" t="s">
        <v>78</v>
      </c>
      <c r="B55" s="27"/>
      <c r="C55" s="27"/>
      <c r="D55" s="29">
        <f t="shared" si="0"/>
        <v>0</v>
      </c>
      <c r="E55" s="27"/>
      <c r="F55" s="27"/>
      <c r="G55" s="29">
        <f t="shared" si="15"/>
        <v>0</v>
      </c>
      <c r="H55" s="27"/>
      <c r="I55" s="27"/>
      <c r="J55" s="29">
        <f t="shared" si="16"/>
        <v>0</v>
      </c>
      <c r="K55" s="27"/>
      <c r="L55" s="27"/>
      <c r="M55" s="29">
        <f t="shared" si="17"/>
        <v>0</v>
      </c>
      <c r="N55" s="41">
        <v>2</v>
      </c>
      <c r="O55" s="28"/>
      <c r="P55" s="29">
        <f t="shared" si="18"/>
        <v>2</v>
      </c>
      <c r="Q55" s="29">
        <f t="shared" si="5"/>
        <v>2</v>
      </c>
      <c r="R55" s="29">
        <f>Q55+'ООО 1 полугодие'!N55</f>
        <v>3</v>
      </c>
      <c r="S55" s="34">
        <v>34</v>
      </c>
      <c r="T55" s="30">
        <f t="shared" si="6"/>
        <v>8.8235294117647065E-2</v>
      </c>
    </row>
    <row r="56" spans="1:20" s="24" customFormat="1" ht="15.75" x14ac:dyDescent="0.25">
      <c r="A56" s="6" t="s">
        <v>75</v>
      </c>
      <c r="B56" s="27"/>
      <c r="C56" s="27"/>
      <c r="D56" s="29">
        <f t="shared" si="0"/>
        <v>0</v>
      </c>
      <c r="E56" s="27"/>
      <c r="F56" s="27">
        <v>1</v>
      </c>
      <c r="G56" s="29">
        <f t="shared" si="15"/>
        <v>1</v>
      </c>
      <c r="H56" s="27"/>
      <c r="I56" s="27"/>
      <c r="J56" s="29">
        <f t="shared" si="16"/>
        <v>0</v>
      </c>
      <c r="K56" s="27"/>
      <c r="L56" s="27">
        <v>1</v>
      </c>
      <c r="M56" s="29">
        <f t="shared" si="17"/>
        <v>1</v>
      </c>
      <c r="N56" s="41">
        <v>2</v>
      </c>
      <c r="O56" s="28">
        <v>1</v>
      </c>
      <c r="P56" s="29">
        <f t="shared" si="18"/>
        <v>3</v>
      </c>
      <c r="Q56" s="29">
        <f t="shared" si="5"/>
        <v>5</v>
      </c>
      <c r="R56" s="29">
        <f>Q56+'ООО 1 полугодие'!N56</f>
        <v>5</v>
      </c>
      <c r="S56" s="34">
        <v>68</v>
      </c>
      <c r="T56" s="30">
        <f t="shared" si="6"/>
        <v>7.3529411764705885E-2</v>
      </c>
    </row>
    <row r="57" spans="1:20" s="24" customFormat="1" ht="15.75" x14ac:dyDescent="0.25">
      <c r="A57" s="6" t="s">
        <v>76</v>
      </c>
      <c r="B57" s="27"/>
      <c r="C57" s="28"/>
      <c r="D57" s="29">
        <f t="shared" si="0"/>
        <v>0</v>
      </c>
      <c r="E57" s="27"/>
      <c r="F57" s="27"/>
      <c r="G57" s="29">
        <f t="shared" si="15"/>
        <v>0</v>
      </c>
      <c r="H57" s="27"/>
      <c r="I57" s="28"/>
      <c r="J57" s="29">
        <f t="shared" si="16"/>
        <v>0</v>
      </c>
      <c r="K57" s="28"/>
      <c r="L57" s="28"/>
      <c r="M57" s="29">
        <f t="shared" si="17"/>
        <v>0</v>
      </c>
      <c r="N57" s="41">
        <v>2</v>
      </c>
      <c r="O57" s="28">
        <v>1</v>
      </c>
      <c r="P57" s="29">
        <f t="shared" si="18"/>
        <v>3</v>
      </c>
      <c r="Q57" s="29">
        <f t="shared" si="5"/>
        <v>3</v>
      </c>
      <c r="R57" s="29">
        <f>Q57+'ООО 1 полугодие'!N57</f>
        <v>4</v>
      </c>
      <c r="S57" s="34">
        <v>68</v>
      </c>
      <c r="T57" s="30">
        <f t="shared" si="6"/>
        <v>5.8823529411764705E-2</v>
      </c>
    </row>
    <row r="58" spans="1:20" s="24" customFormat="1" ht="15.75" x14ac:dyDescent="0.25">
      <c r="A58" s="6" t="s">
        <v>79</v>
      </c>
      <c r="B58" s="27"/>
      <c r="C58" s="28"/>
      <c r="D58" s="29">
        <f t="shared" si="0"/>
        <v>0</v>
      </c>
      <c r="E58" s="27"/>
      <c r="F58" s="27">
        <v>1</v>
      </c>
      <c r="G58" s="29">
        <f t="shared" si="15"/>
        <v>1</v>
      </c>
      <c r="H58" s="27"/>
      <c r="I58" s="27">
        <v>1</v>
      </c>
      <c r="J58" s="29">
        <f t="shared" si="16"/>
        <v>1</v>
      </c>
      <c r="K58" s="28"/>
      <c r="L58" s="27"/>
      <c r="M58" s="29">
        <f t="shared" si="17"/>
        <v>0</v>
      </c>
      <c r="N58" s="41">
        <v>2</v>
      </c>
      <c r="O58" s="28"/>
      <c r="P58" s="29">
        <f t="shared" si="18"/>
        <v>2</v>
      </c>
      <c r="Q58" s="29">
        <f t="shared" si="5"/>
        <v>4</v>
      </c>
      <c r="R58" s="29">
        <f>Q58+'ООО 1 полугодие'!N58</f>
        <v>6</v>
      </c>
      <c r="S58" s="34">
        <v>68</v>
      </c>
      <c r="T58" s="30">
        <f t="shared" si="6"/>
        <v>8.8235294117647065E-2</v>
      </c>
    </row>
    <row r="59" spans="1:20" s="24" customFormat="1" ht="15.75" x14ac:dyDescent="0.2">
      <c r="A59" s="6" t="s">
        <v>17</v>
      </c>
      <c r="B59" s="27"/>
      <c r="C59" s="27"/>
      <c r="D59" s="29">
        <f t="shared" si="0"/>
        <v>0</v>
      </c>
      <c r="E59" s="27"/>
      <c r="F59" s="27"/>
      <c r="G59" s="29">
        <f t="shared" si="15"/>
        <v>0</v>
      </c>
      <c r="H59" s="27"/>
      <c r="I59" s="27"/>
      <c r="J59" s="29">
        <f t="shared" si="16"/>
        <v>0</v>
      </c>
      <c r="K59" s="27"/>
      <c r="L59" s="27"/>
      <c r="M59" s="29">
        <f t="shared" si="17"/>
        <v>0</v>
      </c>
      <c r="N59" s="38"/>
      <c r="O59" s="28">
        <v>1</v>
      </c>
      <c r="P59" s="29">
        <f t="shared" si="18"/>
        <v>1</v>
      </c>
      <c r="Q59" s="29">
        <f t="shared" si="5"/>
        <v>1</v>
      </c>
      <c r="R59" s="29">
        <f>Q59+'ООО 1 полугодие'!N59</f>
        <v>1</v>
      </c>
      <c r="S59" s="34">
        <v>34</v>
      </c>
      <c r="T59" s="30">
        <f t="shared" si="6"/>
        <v>2.9411764705882353E-2</v>
      </c>
    </row>
    <row r="60" spans="1:20" s="24" customFormat="1" ht="15.75" x14ac:dyDescent="0.2">
      <c r="A60" s="6" t="s">
        <v>18</v>
      </c>
      <c r="B60" s="27"/>
      <c r="C60" s="27"/>
      <c r="D60" s="29">
        <f t="shared" si="0"/>
        <v>0</v>
      </c>
      <c r="E60" s="27"/>
      <c r="F60" s="27"/>
      <c r="G60" s="29">
        <f t="shared" si="15"/>
        <v>0</v>
      </c>
      <c r="H60" s="27"/>
      <c r="I60" s="27"/>
      <c r="J60" s="29">
        <f t="shared" si="16"/>
        <v>0</v>
      </c>
      <c r="K60" s="27"/>
      <c r="L60" s="27"/>
      <c r="M60" s="29">
        <f t="shared" si="17"/>
        <v>0</v>
      </c>
      <c r="N60" s="38"/>
      <c r="O60" s="28">
        <v>1</v>
      </c>
      <c r="P60" s="29">
        <f t="shared" si="18"/>
        <v>1</v>
      </c>
      <c r="Q60" s="29">
        <f t="shared" si="5"/>
        <v>1</v>
      </c>
      <c r="R60" s="29">
        <f>Q60+'ООО 1 полугодие'!N60</f>
        <v>1</v>
      </c>
      <c r="S60" s="34">
        <v>68</v>
      </c>
      <c r="T60" s="30">
        <f t="shared" si="6"/>
        <v>1.4705882352941176E-2</v>
      </c>
    </row>
    <row r="61" spans="1:20" s="24" customFormat="1" ht="15.75" x14ac:dyDescent="0.2">
      <c r="A61" s="6" t="s">
        <v>80</v>
      </c>
      <c r="B61" s="27"/>
      <c r="C61" s="27"/>
      <c r="D61" s="29">
        <f t="shared" si="0"/>
        <v>0</v>
      </c>
      <c r="E61" s="27"/>
      <c r="F61" s="27"/>
      <c r="G61" s="29">
        <f t="shared" si="15"/>
        <v>0</v>
      </c>
      <c r="H61" s="27"/>
      <c r="I61" s="27"/>
      <c r="J61" s="29">
        <f t="shared" si="16"/>
        <v>0</v>
      </c>
      <c r="K61" s="27"/>
      <c r="L61" s="27"/>
      <c r="M61" s="29">
        <f t="shared" si="17"/>
        <v>0</v>
      </c>
      <c r="N61" s="38"/>
      <c r="O61" s="28">
        <v>1</v>
      </c>
      <c r="P61" s="29">
        <f t="shared" si="18"/>
        <v>1</v>
      </c>
      <c r="Q61" s="29">
        <f t="shared" si="5"/>
        <v>1</v>
      </c>
      <c r="R61" s="29">
        <f>Q61+'ООО 1 полугодие'!N61</f>
        <v>1</v>
      </c>
      <c r="S61" s="34">
        <v>34</v>
      </c>
      <c r="T61" s="30">
        <f t="shared" si="6"/>
        <v>2.9411764705882353E-2</v>
      </c>
    </row>
    <row r="62" spans="1:20" s="24" customFormat="1" ht="15.75" x14ac:dyDescent="0.2">
      <c r="A62" s="48" t="s">
        <v>81</v>
      </c>
      <c r="B62" s="27"/>
      <c r="C62" s="27">
        <v>1</v>
      </c>
      <c r="D62" s="29">
        <f t="shared" ref="D62" si="19">B62+C62</f>
        <v>1</v>
      </c>
      <c r="E62" s="27"/>
      <c r="F62" s="27"/>
      <c r="G62" s="29">
        <f t="shared" ref="G62" si="20">E62+F62</f>
        <v>0</v>
      </c>
      <c r="H62" s="27"/>
      <c r="I62" s="27"/>
      <c r="J62" s="29">
        <f t="shared" ref="J62" si="21">H62+I62</f>
        <v>0</v>
      </c>
      <c r="K62" s="27"/>
      <c r="L62" s="27"/>
      <c r="M62" s="29">
        <f t="shared" ref="M62" si="22">K62+L62</f>
        <v>0</v>
      </c>
      <c r="N62" s="50">
        <v>1</v>
      </c>
      <c r="O62" s="28"/>
      <c r="P62" s="29">
        <f t="shared" ref="P62" si="23">N62+O62</f>
        <v>1</v>
      </c>
      <c r="Q62" s="29">
        <f t="shared" ref="Q62" si="24">D62+G62+J62+M62+P62</f>
        <v>2</v>
      </c>
      <c r="R62" s="29">
        <f>Q62+'ООО 1 полугодие'!N62</f>
        <v>2</v>
      </c>
      <c r="S62" s="34">
        <v>34</v>
      </c>
      <c r="T62" s="30">
        <f t="shared" ref="T62" si="25">R62/S62</f>
        <v>5.8823529411764705E-2</v>
      </c>
    </row>
    <row r="63" spans="1:20" s="24" customFormat="1" ht="15.75" x14ac:dyDescent="0.2">
      <c r="A63" s="60" t="s">
        <v>82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2"/>
    </row>
    <row r="64" spans="1:20" s="24" customFormat="1" ht="15.75" x14ac:dyDescent="0.2">
      <c r="A64" s="6" t="s">
        <v>11</v>
      </c>
      <c r="B64" s="27"/>
      <c r="C64" s="27"/>
      <c r="D64" s="29">
        <f t="shared" si="0"/>
        <v>0</v>
      </c>
      <c r="E64" s="28"/>
      <c r="F64" s="27">
        <v>1</v>
      </c>
      <c r="G64" s="29">
        <f t="shared" ref="G64:G79" si="26">E64+F64</f>
        <v>1</v>
      </c>
      <c r="H64" s="28"/>
      <c r="I64" s="27"/>
      <c r="J64" s="29">
        <f t="shared" ref="J64:J79" si="27">H64+I64</f>
        <v>0</v>
      </c>
      <c r="K64" s="27"/>
      <c r="L64" s="27">
        <v>1</v>
      </c>
      <c r="M64" s="29">
        <f t="shared" ref="M64:M79" si="28">K64+L64</f>
        <v>1</v>
      </c>
      <c r="N64" s="27"/>
      <c r="O64" s="28">
        <v>1</v>
      </c>
      <c r="P64" s="29">
        <f t="shared" ref="P64:P79" si="29">N64+O64</f>
        <v>1</v>
      </c>
      <c r="Q64" s="29">
        <f t="shared" si="5"/>
        <v>3</v>
      </c>
      <c r="R64" s="29">
        <f>Q64+'ООО 1 полугодие'!N64</f>
        <v>9</v>
      </c>
      <c r="S64" s="34">
        <v>102</v>
      </c>
      <c r="T64" s="30">
        <f t="shared" si="6"/>
        <v>8.8235294117647065E-2</v>
      </c>
    </row>
    <row r="65" spans="1:20" s="24" customFormat="1" ht="15.75" x14ac:dyDescent="0.2">
      <c r="A65" s="6" t="s">
        <v>63</v>
      </c>
      <c r="B65" s="27"/>
      <c r="C65" s="27"/>
      <c r="D65" s="29">
        <f t="shared" si="0"/>
        <v>0</v>
      </c>
      <c r="E65" s="27"/>
      <c r="F65" s="27"/>
      <c r="G65" s="29">
        <f t="shared" si="26"/>
        <v>0</v>
      </c>
      <c r="H65" s="27"/>
      <c r="I65" s="27"/>
      <c r="J65" s="29">
        <f t="shared" si="27"/>
        <v>0</v>
      </c>
      <c r="K65" s="27"/>
      <c r="L65" s="27">
        <v>2</v>
      </c>
      <c r="M65" s="29">
        <f t="shared" si="28"/>
        <v>2</v>
      </c>
      <c r="N65" s="27"/>
      <c r="O65" s="28"/>
      <c r="P65" s="29">
        <f t="shared" si="29"/>
        <v>0</v>
      </c>
      <c r="Q65" s="29">
        <f t="shared" si="5"/>
        <v>2</v>
      </c>
      <c r="R65" s="29">
        <f>Q65+'ООО 1 полугодие'!N65</f>
        <v>4</v>
      </c>
      <c r="S65" s="34">
        <v>102</v>
      </c>
      <c r="T65" s="30">
        <f t="shared" si="6"/>
        <v>3.9215686274509803E-2</v>
      </c>
    </row>
    <row r="66" spans="1:20" s="24" customFormat="1" ht="15.75" x14ac:dyDescent="0.2">
      <c r="A66" s="6" t="s">
        <v>64</v>
      </c>
      <c r="B66" s="27"/>
      <c r="C66" s="28">
        <v>2</v>
      </c>
      <c r="D66" s="29">
        <f t="shared" si="0"/>
        <v>2</v>
      </c>
      <c r="E66" s="27"/>
      <c r="F66" s="28">
        <v>1</v>
      </c>
      <c r="G66" s="29">
        <f t="shared" si="26"/>
        <v>1</v>
      </c>
      <c r="H66" s="27"/>
      <c r="I66" s="28">
        <v>1</v>
      </c>
      <c r="J66" s="29">
        <f t="shared" si="27"/>
        <v>1</v>
      </c>
      <c r="K66" s="27"/>
      <c r="L66" s="28">
        <v>1</v>
      </c>
      <c r="M66" s="29">
        <f t="shared" si="28"/>
        <v>1</v>
      </c>
      <c r="N66" s="27"/>
      <c r="O66" s="28">
        <v>1</v>
      </c>
      <c r="P66" s="29">
        <f t="shared" si="29"/>
        <v>1</v>
      </c>
      <c r="Q66" s="29">
        <f t="shared" si="5"/>
        <v>6</v>
      </c>
      <c r="R66" s="29">
        <f>Q66+'ООО 1 полугодие'!N66</f>
        <v>10</v>
      </c>
      <c r="S66" s="34">
        <v>102</v>
      </c>
      <c r="T66" s="30">
        <f t="shared" si="6"/>
        <v>9.8039215686274508E-2</v>
      </c>
    </row>
    <row r="67" spans="1:20" s="24" customFormat="1" ht="15.75" x14ac:dyDescent="0.2">
      <c r="A67" s="6" t="s">
        <v>72</v>
      </c>
      <c r="B67" s="27"/>
      <c r="C67" s="28">
        <v>1</v>
      </c>
      <c r="D67" s="29">
        <f t="shared" ref="D67:D79" si="30">B67+C67</f>
        <v>1</v>
      </c>
      <c r="E67" s="27"/>
      <c r="F67" s="27">
        <v>1</v>
      </c>
      <c r="G67" s="29">
        <f t="shared" si="26"/>
        <v>1</v>
      </c>
      <c r="H67" s="27"/>
      <c r="I67" s="28"/>
      <c r="J67" s="29">
        <f t="shared" si="27"/>
        <v>0</v>
      </c>
      <c r="K67" s="27"/>
      <c r="L67" s="27">
        <v>1</v>
      </c>
      <c r="M67" s="29">
        <f t="shared" si="28"/>
        <v>1</v>
      </c>
      <c r="N67" s="27"/>
      <c r="O67" s="28">
        <v>1</v>
      </c>
      <c r="P67" s="29">
        <f t="shared" si="29"/>
        <v>1</v>
      </c>
      <c r="Q67" s="29">
        <f t="shared" ref="Q67:Q79" si="31">D67+G67+J67+M67+P67</f>
        <v>4</v>
      </c>
      <c r="R67" s="29">
        <f>Q67+'ООО 1 полугодие'!N67</f>
        <v>6</v>
      </c>
      <c r="S67" s="34">
        <v>102</v>
      </c>
      <c r="T67" s="30">
        <f t="shared" ref="T67:T79" si="32">R67/S67</f>
        <v>5.8823529411764705E-2</v>
      </c>
    </row>
    <row r="68" spans="1:20" s="24" customFormat="1" ht="15.75" x14ac:dyDescent="0.2">
      <c r="A68" s="6" t="s">
        <v>73</v>
      </c>
      <c r="B68" s="27"/>
      <c r="C68" s="27">
        <v>1</v>
      </c>
      <c r="D68" s="29">
        <f t="shared" si="30"/>
        <v>1</v>
      </c>
      <c r="E68" s="27"/>
      <c r="F68" s="28"/>
      <c r="G68" s="29">
        <f t="shared" si="26"/>
        <v>0</v>
      </c>
      <c r="H68" s="27"/>
      <c r="I68" s="28">
        <v>1</v>
      </c>
      <c r="J68" s="29">
        <f t="shared" si="27"/>
        <v>1</v>
      </c>
      <c r="K68" s="27"/>
      <c r="L68" s="27">
        <v>1</v>
      </c>
      <c r="M68" s="29">
        <f t="shared" si="28"/>
        <v>1</v>
      </c>
      <c r="N68" s="27"/>
      <c r="O68" s="28">
        <v>1</v>
      </c>
      <c r="P68" s="29">
        <f t="shared" si="29"/>
        <v>1</v>
      </c>
      <c r="Q68" s="29">
        <f t="shared" si="31"/>
        <v>4</v>
      </c>
      <c r="R68" s="29">
        <f>Q68+'ООО 1 полугодие'!N68</f>
        <v>6</v>
      </c>
      <c r="S68" s="34">
        <v>68</v>
      </c>
      <c r="T68" s="30">
        <f t="shared" si="32"/>
        <v>8.8235294117647065E-2</v>
      </c>
    </row>
    <row r="69" spans="1:20" s="24" customFormat="1" ht="15.75" x14ac:dyDescent="0.2">
      <c r="A69" s="6" t="s">
        <v>74</v>
      </c>
      <c r="B69" s="27"/>
      <c r="C69" s="27"/>
      <c r="D69" s="29">
        <f t="shared" si="30"/>
        <v>0</v>
      </c>
      <c r="E69" s="27"/>
      <c r="F69" s="27"/>
      <c r="G69" s="29">
        <f t="shared" si="26"/>
        <v>0</v>
      </c>
      <c r="H69" s="27"/>
      <c r="I69" s="27"/>
      <c r="J69" s="29">
        <f t="shared" si="27"/>
        <v>0</v>
      </c>
      <c r="K69" s="27"/>
      <c r="L69" s="27"/>
      <c r="M69" s="29">
        <f t="shared" si="28"/>
        <v>0</v>
      </c>
      <c r="N69" s="27"/>
      <c r="O69" s="28">
        <v>1</v>
      </c>
      <c r="P69" s="29">
        <f t="shared" si="29"/>
        <v>1</v>
      </c>
      <c r="Q69" s="29">
        <f t="shared" si="31"/>
        <v>1</v>
      </c>
      <c r="R69" s="29">
        <f>Q69+'ООО 1 полугодие'!N69</f>
        <v>1</v>
      </c>
      <c r="S69" s="34">
        <v>34</v>
      </c>
      <c r="T69" s="30">
        <f t="shared" si="32"/>
        <v>2.9411764705882353E-2</v>
      </c>
    </row>
    <row r="70" spans="1:20" s="24" customFormat="1" ht="15.75" x14ac:dyDescent="0.2">
      <c r="A70" s="6" t="s">
        <v>66</v>
      </c>
      <c r="B70" s="27"/>
      <c r="C70" s="27">
        <v>1</v>
      </c>
      <c r="D70" s="29">
        <f t="shared" si="30"/>
        <v>1</v>
      </c>
      <c r="E70" s="27"/>
      <c r="F70" s="27"/>
      <c r="G70" s="29">
        <f t="shared" si="26"/>
        <v>0</v>
      </c>
      <c r="H70" s="27"/>
      <c r="I70" s="27"/>
      <c r="J70" s="29">
        <f t="shared" si="27"/>
        <v>0</v>
      </c>
      <c r="K70" s="27"/>
      <c r="L70" s="27"/>
      <c r="M70" s="29">
        <f t="shared" si="28"/>
        <v>0</v>
      </c>
      <c r="N70" s="27"/>
      <c r="O70" s="28"/>
      <c r="P70" s="29">
        <f t="shared" si="29"/>
        <v>0</v>
      </c>
      <c r="Q70" s="29">
        <f t="shared" si="31"/>
        <v>1</v>
      </c>
      <c r="R70" s="29">
        <f>Q70+'ООО 1 полугодие'!N70</f>
        <v>2</v>
      </c>
      <c r="S70" s="34">
        <v>102</v>
      </c>
      <c r="T70" s="30">
        <f t="shared" si="32"/>
        <v>1.9607843137254902E-2</v>
      </c>
    </row>
    <row r="71" spans="1:20" s="24" customFormat="1" ht="15.75" x14ac:dyDescent="0.2">
      <c r="A71" s="6" t="s">
        <v>81</v>
      </c>
      <c r="B71" s="27"/>
      <c r="C71" s="27"/>
      <c r="D71" s="29">
        <f t="shared" si="30"/>
        <v>0</v>
      </c>
      <c r="E71" s="27"/>
      <c r="F71" s="27"/>
      <c r="G71" s="29">
        <f t="shared" si="26"/>
        <v>0</v>
      </c>
      <c r="H71" s="27"/>
      <c r="I71" s="27"/>
      <c r="J71" s="29">
        <f t="shared" si="27"/>
        <v>0</v>
      </c>
      <c r="K71" s="27"/>
      <c r="L71" s="27"/>
      <c r="M71" s="29">
        <f t="shared" si="28"/>
        <v>0</v>
      </c>
      <c r="N71" s="27"/>
      <c r="O71" s="28">
        <v>1</v>
      </c>
      <c r="P71" s="29">
        <f t="shared" si="29"/>
        <v>1</v>
      </c>
      <c r="Q71" s="29">
        <f t="shared" si="31"/>
        <v>1</v>
      </c>
      <c r="R71" s="29">
        <f>Q71+'ООО 1 полугодие'!N71</f>
        <v>2</v>
      </c>
      <c r="S71" s="34">
        <v>34</v>
      </c>
      <c r="T71" s="30">
        <f t="shared" si="32"/>
        <v>5.8823529411764705E-2</v>
      </c>
    </row>
    <row r="72" spans="1:20" s="24" customFormat="1" ht="15.75" x14ac:dyDescent="0.2">
      <c r="A72" s="6" t="s">
        <v>67</v>
      </c>
      <c r="B72" s="27"/>
      <c r="C72" s="27"/>
      <c r="D72" s="29">
        <f t="shared" si="30"/>
        <v>0</v>
      </c>
      <c r="E72" s="27"/>
      <c r="F72" s="27"/>
      <c r="G72" s="29">
        <f t="shared" si="26"/>
        <v>0</v>
      </c>
      <c r="H72" s="27"/>
      <c r="I72" s="28">
        <v>1</v>
      </c>
      <c r="J72" s="29">
        <f t="shared" si="27"/>
        <v>1</v>
      </c>
      <c r="K72" s="27"/>
      <c r="L72" s="27"/>
      <c r="M72" s="29">
        <f t="shared" si="28"/>
        <v>0</v>
      </c>
      <c r="N72" s="27"/>
      <c r="O72" s="28">
        <v>1</v>
      </c>
      <c r="P72" s="29">
        <f t="shared" si="29"/>
        <v>1</v>
      </c>
      <c r="Q72" s="29">
        <f t="shared" si="31"/>
        <v>2</v>
      </c>
      <c r="R72" s="29">
        <f>Q72+'ООО 1 полугодие'!N72</f>
        <v>4</v>
      </c>
      <c r="S72" s="34">
        <v>68</v>
      </c>
      <c r="T72" s="30">
        <f t="shared" si="32"/>
        <v>5.8823529411764705E-2</v>
      </c>
    </row>
    <row r="73" spans="1:20" s="24" customFormat="1" ht="15.75" x14ac:dyDescent="0.2">
      <c r="A73" s="6" t="s">
        <v>68</v>
      </c>
      <c r="B73" s="27"/>
      <c r="C73" s="27"/>
      <c r="D73" s="29">
        <f t="shared" si="30"/>
        <v>0</v>
      </c>
      <c r="E73" s="27"/>
      <c r="F73" s="27"/>
      <c r="G73" s="29">
        <f t="shared" si="26"/>
        <v>0</v>
      </c>
      <c r="H73" s="27"/>
      <c r="I73" s="27"/>
      <c r="J73" s="29">
        <f t="shared" si="27"/>
        <v>0</v>
      </c>
      <c r="K73" s="27"/>
      <c r="L73" s="28"/>
      <c r="M73" s="29">
        <f t="shared" si="28"/>
        <v>0</v>
      </c>
      <c r="N73" s="27"/>
      <c r="O73" s="27">
        <v>1</v>
      </c>
      <c r="P73" s="29">
        <f t="shared" si="29"/>
        <v>1</v>
      </c>
      <c r="Q73" s="29">
        <f t="shared" si="31"/>
        <v>1</v>
      </c>
      <c r="R73" s="29">
        <f>Q73+'ООО 1 полугодие'!N73</f>
        <v>1</v>
      </c>
      <c r="S73" s="34">
        <v>68</v>
      </c>
      <c r="T73" s="30">
        <f t="shared" si="32"/>
        <v>1.4705882352941176E-2</v>
      </c>
    </row>
    <row r="74" spans="1:20" s="24" customFormat="1" ht="15.75" x14ac:dyDescent="0.2">
      <c r="A74" s="6" t="s">
        <v>78</v>
      </c>
      <c r="B74" s="27"/>
      <c r="C74" s="27"/>
      <c r="D74" s="29">
        <f t="shared" si="30"/>
        <v>0</v>
      </c>
      <c r="E74" s="27"/>
      <c r="F74" s="27">
        <v>1</v>
      </c>
      <c r="G74" s="29">
        <f t="shared" si="26"/>
        <v>1</v>
      </c>
      <c r="H74" s="27"/>
      <c r="I74" s="27"/>
      <c r="J74" s="29">
        <f t="shared" si="27"/>
        <v>0</v>
      </c>
      <c r="K74" s="27"/>
      <c r="L74" s="27"/>
      <c r="M74" s="29">
        <f t="shared" si="28"/>
        <v>0</v>
      </c>
      <c r="N74" s="27"/>
      <c r="O74" s="28"/>
      <c r="P74" s="29">
        <f t="shared" si="29"/>
        <v>0</v>
      </c>
      <c r="Q74" s="29">
        <f t="shared" si="31"/>
        <v>1</v>
      </c>
      <c r="R74" s="29">
        <f>Q74+'ООО 1 полугодие'!N74</f>
        <v>2</v>
      </c>
      <c r="S74" s="34">
        <v>34</v>
      </c>
      <c r="T74" s="30">
        <f t="shared" si="32"/>
        <v>5.8823529411764705E-2</v>
      </c>
    </row>
    <row r="75" spans="1:20" s="24" customFormat="1" ht="15.75" x14ac:dyDescent="0.2">
      <c r="A75" s="6" t="s">
        <v>75</v>
      </c>
      <c r="B75" s="27"/>
      <c r="C75" s="27"/>
      <c r="D75" s="29">
        <f t="shared" ref="D75" si="33">B75+C75</f>
        <v>0</v>
      </c>
      <c r="E75" s="27"/>
      <c r="F75" s="27"/>
      <c r="G75" s="29">
        <f t="shared" ref="G75" si="34">E75+F75</f>
        <v>0</v>
      </c>
      <c r="H75" s="27"/>
      <c r="I75" s="27"/>
      <c r="J75" s="29">
        <f t="shared" ref="J75" si="35">H75+I75</f>
        <v>0</v>
      </c>
      <c r="K75" s="27"/>
      <c r="L75" s="27">
        <v>1</v>
      </c>
      <c r="M75" s="29">
        <f t="shared" ref="M75" si="36">K75+L75</f>
        <v>1</v>
      </c>
      <c r="N75" s="27"/>
      <c r="O75" s="28"/>
      <c r="P75" s="29">
        <f t="shared" ref="P75" si="37">N75+O75</f>
        <v>0</v>
      </c>
      <c r="Q75" s="29">
        <f t="shared" ref="Q75" si="38">D75+G75+J75+M75+P75</f>
        <v>1</v>
      </c>
      <c r="R75" s="29">
        <f>Q75+'ООО 1 полугодие'!N75</f>
        <v>3</v>
      </c>
      <c r="S75" s="34">
        <v>68</v>
      </c>
      <c r="T75" s="30">
        <f t="shared" ref="T75" si="39">R75/S75</f>
        <v>4.4117647058823532E-2</v>
      </c>
    </row>
    <row r="76" spans="1:20" s="24" customFormat="1" ht="15.75" x14ac:dyDescent="0.2">
      <c r="A76" s="6" t="s">
        <v>76</v>
      </c>
      <c r="B76" s="27"/>
      <c r="C76" s="27">
        <v>1</v>
      </c>
      <c r="D76" s="29">
        <f t="shared" si="30"/>
        <v>1</v>
      </c>
      <c r="E76" s="27"/>
      <c r="F76" s="28"/>
      <c r="G76" s="29">
        <f t="shared" si="26"/>
        <v>0</v>
      </c>
      <c r="H76" s="27"/>
      <c r="I76" s="28"/>
      <c r="J76" s="29">
        <f t="shared" si="27"/>
        <v>0</v>
      </c>
      <c r="K76" s="27"/>
      <c r="L76" s="28">
        <v>1</v>
      </c>
      <c r="M76" s="29">
        <f t="shared" si="28"/>
        <v>1</v>
      </c>
      <c r="N76" s="27"/>
      <c r="O76" s="28"/>
      <c r="P76" s="29">
        <f t="shared" si="29"/>
        <v>0</v>
      </c>
      <c r="Q76" s="29">
        <f t="shared" si="31"/>
        <v>2</v>
      </c>
      <c r="R76" s="29">
        <f>Q76+'ООО 1 полугодие'!N76</f>
        <v>3</v>
      </c>
      <c r="S76" s="34">
        <v>102</v>
      </c>
      <c r="T76" s="30">
        <f t="shared" si="32"/>
        <v>2.9411764705882353E-2</v>
      </c>
    </row>
    <row r="77" spans="1:20" s="24" customFormat="1" ht="15.75" x14ac:dyDescent="0.2">
      <c r="A77" s="6" t="s">
        <v>79</v>
      </c>
      <c r="B77" s="27"/>
      <c r="C77" s="27"/>
      <c r="D77" s="29">
        <f t="shared" si="30"/>
        <v>0</v>
      </c>
      <c r="E77" s="27"/>
      <c r="F77" s="28">
        <v>1</v>
      </c>
      <c r="G77" s="29">
        <f t="shared" si="26"/>
        <v>1</v>
      </c>
      <c r="H77" s="27"/>
      <c r="I77" s="27"/>
      <c r="J77" s="29">
        <f t="shared" si="27"/>
        <v>0</v>
      </c>
      <c r="K77" s="27"/>
      <c r="L77" s="28"/>
      <c r="M77" s="29">
        <f t="shared" si="28"/>
        <v>0</v>
      </c>
      <c r="N77" s="27"/>
      <c r="O77" s="27">
        <v>1</v>
      </c>
      <c r="P77" s="29">
        <f t="shared" si="29"/>
        <v>1</v>
      </c>
      <c r="Q77" s="29">
        <f t="shared" si="31"/>
        <v>2</v>
      </c>
      <c r="R77" s="29">
        <f>Q77+'ООО 1 полугодие'!N77</f>
        <v>4</v>
      </c>
      <c r="S77" s="34">
        <v>68</v>
      </c>
      <c r="T77" s="30">
        <f t="shared" si="32"/>
        <v>5.8823529411764705E-2</v>
      </c>
    </row>
    <row r="78" spans="1:20" s="24" customFormat="1" ht="15.75" x14ac:dyDescent="0.2">
      <c r="A78" s="6" t="s">
        <v>18</v>
      </c>
      <c r="B78" s="27"/>
      <c r="C78" s="27"/>
      <c r="D78" s="29">
        <f t="shared" si="30"/>
        <v>0</v>
      </c>
      <c r="E78" s="27"/>
      <c r="F78" s="27"/>
      <c r="G78" s="29">
        <f t="shared" si="26"/>
        <v>0</v>
      </c>
      <c r="H78" s="27"/>
      <c r="I78" s="27"/>
      <c r="J78" s="29">
        <f t="shared" si="27"/>
        <v>0</v>
      </c>
      <c r="K78" s="27"/>
      <c r="L78" s="27"/>
      <c r="M78" s="29">
        <f t="shared" si="28"/>
        <v>0</v>
      </c>
      <c r="N78" s="27"/>
      <c r="O78" s="28">
        <v>1</v>
      </c>
      <c r="P78" s="29">
        <f t="shared" si="29"/>
        <v>1</v>
      </c>
      <c r="Q78" s="29">
        <f t="shared" si="31"/>
        <v>1</v>
      </c>
      <c r="R78" s="29">
        <f>Q78+'ООО 1 полугодие'!N78</f>
        <v>1</v>
      </c>
      <c r="S78" s="34">
        <v>68</v>
      </c>
      <c r="T78" s="30">
        <f t="shared" si="32"/>
        <v>1.4705882352941176E-2</v>
      </c>
    </row>
    <row r="79" spans="1:20" s="24" customFormat="1" ht="15.75" x14ac:dyDescent="0.2">
      <c r="A79" s="6" t="s">
        <v>80</v>
      </c>
      <c r="B79" s="27"/>
      <c r="C79" s="27"/>
      <c r="D79" s="29">
        <f t="shared" si="30"/>
        <v>0</v>
      </c>
      <c r="E79" s="27"/>
      <c r="F79" s="27"/>
      <c r="G79" s="29">
        <f t="shared" si="26"/>
        <v>0</v>
      </c>
      <c r="H79" s="27"/>
      <c r="I79" s="27"/>
      <c r="J79" s="29">
        <f t="shared" si="27"/>
        <v>0</v>
      </c>
      <c r="K79" s="27"/>
      <c r="L79" s="27"/>
      <c r="M79" s="29">
        <f t="shared" si="28"/>
        <v>0</v>
      </c>
      <c r="N79" s="27"/>
      <c r="O79" s="28">
        <v>1</v>
      </c>
      <c r="P79" s="29">
        <f t="shared" si="29"/>
        <v>1</v>
      </c>
      <c r="Q79" s="29">
        <f t="shared" si="31"/>
        <v>1</v>
      </c>
      <c r="R79" s="29">
        <f>Q79+'ООО 1 полугодие'!N79</f>
        <v>1</v>
      </c>
      <c r="S79" s="34">
        <v>34</v>
      </c>
      <c r="T79" s="30">
        <f t="shared" si="32"/>
        <v>2.9411764705882353E-2</v>
      </c>
    </row>
    <row r="80" spans="1:20" ht="15.75" x14ac:dyDescent="0.2">
      <c r="A80" s="48" t="s">
        <v>15</v>
      </c>
      <c r="B80" s="27"/>
      <c r="C80" s="27"/>
      <c r="D80" s="29">
        <f t="shared" ref="D80" si="40">B80+C80</f>
        <v>0</v>
      </c>
      <c r="E80" s="27"/>
      <c r="F80" s="27">
        <v>1</v>
      </c>
      <c r="G80" s="29">
        <f t="shared" ref="G80" si="41">E80+F80</f>
        <v>1</v>
      </c>
      <c r="H80" s="27"/>
      <c r="I80" s="27">
        <v>1</v>
      </c>
      <c r="J80" s="29">
        <f t="shared" ref="J80" si="42">H80+I80</f>
        <v>1</v>
      </c>
      <c r="K80" s="27"/>
      <c r="L80" s="27"/>
      <c r="M80" s="29">
        <f t="shared" ref="M80" si="43">K80+L80</f>
        <v>0</v>
      </c>
      <c r="N80" s="27"/>
      <c r="O80" s="28"/>
      <c r="P80" s="29">
        <f t="shared" ref="P80" si="44">N80+O80</f>
        <v>0</v>
      </c>
      <c r="Q80" s="29">
        <f t="shared" ref="Q80" si="45">D80+G80+J80+M80+P80</f>
        <v>2</v>
      </c>
      <c r="R80" s="29">
        <f>Q80+'ООО 1 полугодие'!N80</f>
        <v>2</v>
      </c>
      <c r="S80" s="34">
        <v>34</v>
      </c>
      <c r="T80" s="30">
        <f t="shared" ref="T80" si="46">R80/S80</f>
        <v>5.8823529411764705E-2</v>
      </c>
    </row>
  </sheetData>
  <mergeCells count="12">
    <mergeCell ref="A4:T4"/>
    <mergeCell ref="A16:T16"/>
    <mergeCell ref="A28:T28"/>
    <mergeCell ref="A44:T44"/>
    <mergeCell ref="A63:T63"/>
    <mergeCell ref="A1:T1"/>
    <mergeCell ref="B2:D2"/>
    <mergeCell ref="E2:G2"/>
    <mergeCell ref="H2:J2"/>
    <mergeCell ref="K2:M2"/>
    <mergeCell ref="N2:P2"/>
    <mergeCell ref="Q2:T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9"/>
  <sheetViews>
    <sheetView workbookViewId="0">
      <selection sqref="A1:N1"/>
    </sheetView>
  </sheetViews>
  <sheetFormatPr defaultRowHeight="12.75" x14ac:dyDescent="0.2"/>
  <cols>
    <col min="1" max="1" width="59.1640625" bestFit="1" customWidth="1"/>
    <col min="2" max="12" width="7" customWidth="1"/>
    <col min="13" max="13" width="6" customWidth="1"/>
    <col min="14" max="14" width="9.33203125" customWidth="1"/>
  </cols>
  <sheetData>
    <row r="1" spans="1:14" ht="90" customHeight="1" x14ac:dyDescent="0.2">
      <c r="A1" s="92" t="s">
        <v>128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4" ht="14.25" x14ac:dyDescent="0.2">
      <c r="A2" s="14" t="s">
        <v>93</v>
      </c>
      <c r="B2" s="94" t="s">
        <v>53</v>
      </c>
      <c r="C2" s="95"/>
      <c r="D2" s="96"/>
      <c r="E2" s="77" t="s">
        <v>54</v>
      </c>
      <c r="F2" s="78"/>
      <c r="G2" s="79"/>
      <c r="H2" s="80" t="s">
        <v>55</v>
      </c>
      <c r="I2" s="81"/>
      <c r="J2" s="82"/>
      <c r="K2" s="77" t="s">
        <v>56</v>
      </c>
      <c r="L2" s="78"/>
      <c r="M2" s="79"/>
      <c r="N2" s="15" t="s">
        <v>57</v>
      </c>
    </row>
    <row r="3" spans="1:14" ht="151.5" customHeight="1" x14ac:dyDescent="0.2">
      <c r="A3" s="2"/>
      <c r="B3" s="10" t="s">
        <v>58</v>
      </c>
      <c r="C3" s="20" t="s">
        <v>59</v>
      </c>
      <c r="D3" s="11" t="s">
        <v>60</v>
      </c>
      <c r="E3" s="10" t="s">
        <v>58</v>
      </c>
      <c r="F3" s="10" t="s">
        <v>61</v>
      </c>
      <c r="G3" s="11" t="s">
        <v>60</v>
      </c>
      <c r="H3" s="10" t="s">
        <v>58</v>
      </c>
      <c r="I3" s="10" t="s">
        <v>61</v>
      </c>
      <c r="J3" s="11" t="s">
        <v>60</v>
      </c>
      <c r="K3" s="10" t="s">
        <v>58</v>
      </c>
      <c r="L3" s="10" t="s">
        <v>61</v>
      </c>
      <c r="M3" s="11" t="s">
        <v>60</v>
      </c>
      <c r="N3" s="19" t="s">
        <v>9</v>
      </c>
    </row>
    <row r="4" spans="1:14" ht="15" x14ac:dyDescent="0.2">
      <c r="A4" s="86" t="s">
        <v>94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8"/>
    </row>
    <row r="5" spans="1:14" s="24" customFormat="1" ht="15.75" x14ac:dyDescent="0.2">
      <c r="A5" s="13" t="s">
        <v>95</v>
      </c>
      <c r="B5" s="27"/>
      <c r="C5" s="37">
        <v>1</v>
      </c>
      <c r="D5" s="29">
        <f>B5+C5</f>
        <v>1</v>
      </c>
      <c r="E5" s="27"/>
      <c r="F5" s="27"/>
      <c r="G5" s="29">
        <f>E5+F5</f>
        <v>0</v>
      </c>
      <c r="H5" s="27"/>
      <c r="I5" s="27">
        <v>1</v>
      </c>
      <c r="J5" s="29">
        <f>H5+I5</f>
        <v>1</v>
      </c>
      <c r="K5" s="27"/>
      <c r="L5" s="27"/>
      <c r="M5" s="29">
        <f>K5+L5</f>
        <v>0</v>
      </c>
      <c r="N5" s="29">
        <f>D5+G5+J5+M5</f>
        <v>2</v>
      </c>
    </row>
    <row r="6" spans="1:14" s="24" customFormat="1" ht="15.75" x14ac:dyDescent="0.2">
      <c r="A6" s="40" t="s">
        <v>96</v>
      </c>
      <c r="B6" s="27"/>
      <c r="C6" s="37">
        <v>1</v>
      </c>
      <c r="D6" s="29">
        <f t="shared" ref="D6:D59" si="0">B6+C6</f>
        <v>1</v>
      </c>
      <c r="E6" s="27"/>
      <c r="F6" s="27"/>
      <c r="G6" s="29">
        <f t="shared" ref="G6:G31" si="1">E6+F6</f>
        <v>0</v>
      </c>
      <c r="H6" s="27"/>
      <c r="I6" s="27"/>
      <c r="J6" s="29">
        <f t="shared" ref="J6:J31" si="2">H6+I6</f>
        <v>0</v>
      </c>
      <c r="K6" s="27"/>
      <c r="L6" s="27">
        <v>1</v>
      </c>
      <c r="M6" s="29">
        <f t="shared" ref="M6:M31" si="3">K6+L6</f>
        <v>1</v>
      </c>
      <c r="N6" s="29">
        <f t="shared" ref="N6:N59" si="4">D6+G6+J6+M6</f>
        <v>2</v>
      </c>
    </row>
    <row r="7" spans="1:14" s="24" customFormat="1" ht="15.75" x14ac:dyDescent="0.2">
      <c r="A7" s="40" t="s">
        <v>97</v>
      </c>
      <c r="B7" s="27"/>
      <c r="C7" s="37">
        <v>1</v>
      </c>
      <c r="D7" s="29">
        <f t="shared" ref="D7" si="5">B7+C7</f>
        <v>1</v>
      </c>
      <c r="E7" s="27"/>
      <c r="F7" s="27"/>
      <c r="G7" s="29">
        <f t="shared" ref="G7" si="6">E7+F7</f>
        <v>0</v>
      </c>
      <c r="H7" s="27"/>
      <c r="I7" s="27"/>
      <c r="J7" s="29">
        <f t="shared" ref="J7" si="7">H7+I7</f>
        <v>0</v>
      </c>
      <c r="K7" s="27"/>
      <c r="L7" s="27">
        <v>1</v>
      </c>
      <c r="M7" s="29">
        <f t="shared" ref="M7" si="8">K7+L7</f>
        <v>1</v>
      </c>
      <c r="N7" s="29">
        <f t="shared" ref="N7" si="9">D7+G7+J7+M7</f>
        <v>2</v>
      </c>
    </row>
    <row r="8" spans="1:14" s="24" customFormat="1" ht="15.75" x14ac:dyDescent="0.2">
      <c r="A8" s="40" t="s">
        <v>98</v>
      </c>
      <c r="B8" s="27"/>
      <c r="C8" s="37">
        <v>1</v>
      </c>
      <c r="D8" s="29">
        <f t="shared" si="0"/>
        <v>1</v>
      </c>
      <c r="E8" s="27"/>
      <c r="F8" s="28">
        <v>1</v>
      </c>
      <c r="G8" s="29">
        <f t="shared" si="1"/>
        <v>1</v>
      </c>
      <c r="H8" s="27"/>
      <c r="I8" s="28"/>
      <c r="J8" s="29">
        <f t="shared" si="2"/>
        <v>0</v>
      </c>
      <c r="K8" s="27"/>
      <c r="L8" s="28">
        <v>2</v>
      </c>
      <c r="M8" s="29">
        <f t="shared" si="3"/>
        <v>2</v>
      </c>
      <c r="N8" s="29">
        <f t="shared" si="4"/>
        <v>4</v>
      </c>
    </row>
    <row r="9" spans="1:14" s="24" customFormat="1" ht="15.75" x14ac:dyDescent="0.2">
      <c r="A9" s="40" t="s">
        <v>99</v>
      </c>
      <c r="B9" s="27"/>
      <c r="C9" s="37">
        <v>1</v>
      </c>
      <c r="D9" s="29">
        <f t="shared" ref="D9" si="10">B9+C9</f>
        <v>1</v>
      </c>
      <c r="E9" s="27"/>
      <c r="F9" s="28">
        <v>1</v>
      </c>
      <c r="G9" s="29">
        <f t="shared" ref="G9" si="11">E9+F9</f>
        <v>1</v>
      </c>
      <c r="H9" s="27"/>
      <c r="I9" s="28">
        <v>2</v>
      </c>
      <c r="J9" s="29">
        <f t="shared" ref="J9" si="12">H9+I9</f>
        <v>2</v>
      </c>
      <c r="K9" s="27"/>
      <c r="L9" s="28"/>
      <c r="M9" s="29">
        <f t="shared" ref="M9" si="13">K9+L9</f>
        <v>0</v>
      </c>
      <c r="N9" s="29">
        <f t="shared" ref="N9" si="14">D9+G9+J9+M9</f>
        <v>4</v>
      </c>
    </row>
    <row r="10" spans="1:14" s="24" customFormat="1" ht="15.75" x14ac:dyDescent="0.2">
      <c r="A10" s="40" t="s">
        <v>100</v>
      </c>
      <c r="B10" s="27"/>
      <c r="C10" s="37">
        <v>1</v>
      </c>
      <c r="D10" s="29">
        <f t="shared" si="0"/>
        <v>1</v>
      </c>
      <c r="E10" s="27"/>
      <c r="F10" s="28">
        <v>1</v>
      </c>
      <c r="G10" s="29">
        <f t="shared" si="1"/>
        <v>1</v>
      </c>
      <c r="H10" s="27"/>
      <c r="I10" s="28"/>
      <c r="J10" s="29">
        <f t="shared" si="2"/>
        <v>0</v>
      </c>
      <c r="K10" s="27"/>
      <c r="L10" s="28"/>
      <c r="M10" s="29">
        <f t="shared" si="3"/>
        <v>0</v>
      </c>
      <c r="N10" s="29">
        <f t="shared" si="4"/>
        <v>2</v>
      </c>
    </row>
    <row r="11" spans="1:14" s="24" customFormat="1" ht="15.75" x14ac:dyDescent="0.2">
      <c r="A11" s="40" t="s">
        <v>101</v>
      </c>
      <c r="B11" s="27"/>
      <c r="C11" s="37">
        <v>1</v>
      </c>
      <c r="D11" s="29">
        <f t="shared" si="0"/>
        <v>1</v>
      </c>
      <c r="E11" s="27"/>
      <c r="F11" s="28">
        <v>1</v>
      </c>
      <c r="G11" s="29">
        <f t="shared" si="1"/>
        <v>1</v>
      </c>
      <c r="H11" s="27"/>
      <c r="I11" s="27"/>
      <c r="J11" s="29">
        <f t="shared" si="2"/>
        <v>0</v>
      </c>
      <c r="K11" s="27"/>
      <c r="L11" s="28">
        <v>3</v>
      </c>
      <c r="M11" s="29">
        <f t="shared" si="3"/>
        <v>3</v>
      </c>
      <c r="N11" s="29">
        <f t="shared" si="4"/>
        <v>5</v>
      </c>
    </row>
    <row r="12" spans="1:14" s="24" customFormat="1" ht="15.75" x14ac:dyDescent="0.2">
      <c r="A12" s="13" t="s">
        <v>102</v>
      </c>
      <c r="B12" s="27"/>
      <c r="C12" s="37"/>
      <c r="D12" s="29">
        <f t="shared" si="0"/>
        <v>0</v>
      </c>
      <c r="E12" s="27"/>
      <c r="F12" s="28"/>
      <c r="G12" s="29">
        <f t="shared" si="1"/>
        <v>0</v>
      </c>
      <c r="H12" s="27"/>
      <c r="I12" s="27">
        <v>1</v>
      </c>
      <c r="J12" s="29">
        <f t="shared" si="2"/>
        <v>1</v>
      </c>
      <c r="K12" s="27"/>
      <c r="L12" s="28"/>
      <c r="M12" s="29">
        <f t="shared" si="3"/>
        <v>0</v>
      </c>
      <c r="N12" s="29">
        <f t="shared" si="4"/>
        <v>1</v>
      </c>
    </row>
    <row r="13" spans="1:14" s="24" customFormat="1" ht="15.75" x14ac:dyDescent="0.2">
      <c r="A13" s="13" t="s">
        <v>103</v>
      </c>
      <c r="B13" s="27"/>
      <c r="C13" s="37">
        <v>1</v>
      </c>
      <c r="D13" s="29">
        <f t="shared" si="0"/>
        <v>1</v>
      </c>
      <c r="E13" s="27"/>
      <c r="F13" s="28">
        <v>1</v>
      </c>
      <c r="G13" s="29">
        <f t="shared" si="1"/>
        <v>1</v>
      </c>
      <c r="H13" s="27"/>
      <c r="I13" s="27"/>
      <c r="J13" s="29">
        <f t="shared" si="2"/>
        <v>0</v>
      </c>
      <c r="K13" s="27"/>
      <c r="L13" s="28"/>
      <c r="M13" s="29">
        <f t="shared" si="3"/>
        <v>0</v>
      </c>
      <c r="N13" s="29">
        <f t="shared" si="4"/>
        <v>2</v>
      </c>
    </row>
    <row r="14" spans="1:14" s="24" customFormat="1" ht="15.75" x14ac:dyDescent="0.2">
      <c r="A14" s="40" t="s">
        <v>104</v>
      </c>
      <c r="B14" s="27"/>
      <c r="C14" s="38"/>
      <c r="D14" s="29">
        <f t="shared" si="0"/>
        <v>0</v>
      </c>
      <c r="E14" s="27"/>
      <c r="F14" s="27"/>
      <c r="G14" s="29">
        <f t="shared" si="1"/>
        <v>0</v>
      </c>
      <c r="H14" s="27"/>
      <c r="I14" s="27"/>
      <c r="J14" s="29">
        <f t="shared" si="2"/>
        <v>0</v>
      </c>
      <c r="K14" s="27"/>
      <c r="L14" s="28">
        <v>1</v>
      </c>
      <c r="M14" s="29">
        <f t="shared" si="3"/>
        <v>1</v>
      </c>
      <c r="N14" s="29">
        <f t="shared" si="4"/>
        <v>1</v>
      </c>
    </row>
    <row r="15" spans="1:14" s="24" customFormat="1" ht="15.75" x14ac:dyDescent="0.2">
      <c r="A15" s="40" t="s">
        <v>105</v>
      </c>
      <c r="B15" s="27"/>
      <c r="C15" s="38"/>
      <c r="D15" s="29">
        <f t="shared" ref="D15" si="15">B15+C15</f>
        <v>0</v>
      </c>
      <c r="E15" s="27"/>
      <c r="F15" s="27"/>
      <c r="G15" s="29">
        <f t="shared" ref="G15" si="16">E15+F15</f>
        <v>0</v>
      </c>
      <c r="H15" s="27"/>
      <c r="I15" s="27"/>
      <c r="J15" s="29">
        <f t="shared" ref="J15" si="17">H15+I15</f>
        <v>0</v>
      </c>
      <c r="K15" s="27"/>
      <c r="L15" s="28">
        <v>1</v>
      </c>
      <c r="M15" s="29">
        <f t="shared" ref="M15" si="18">K15+L15</f>
        <v>1</v>
      </c>
      <c r="N15" s="29">
        <f t="shared" ref="N15" si="19">D15+G15+J15+M15</f>
        <v>1</v>
      </c>
    </row>
    <row r="16" spans="1:14" s="24" customFormat="1" ht="15.75" x14ac:dyDescent="0.2">
      <c r="A16" s="40" t="s">
        <v>106</v>
      </c>
      <c r="B16" s="27"/>
      <c r="C16" s="38"/>
      <c r="D16" s="29">
        <f t="shared" si="0"/>
        <v>0</v>
      </c>
      <c r="E16" s="27"/>
      <c r="F16" s="27"/>
      <c r="G16" s="29">
        <f t="shared" si="1"/>
        <v>0</v>
      </c>
      <c r="H16" s="27"/>
      <c r="I16" s="27"/>
      <c r="J16" s="29">
        <f t="shared" si="2"/>
        <v>0</v>
      </c>
      <c r="K16" s="27"/>
      <c r="L16" s="27"/>
      <c r="M16" s="29">
        <f t="shared" si="3"/>
        <v>0</v>
      </c>
      <c r="N16" s="29">
        <f t="shared" si="4"/>
        <v>0</v>
      </c>
    </row>
    <row r="17" spans="1:14" s="24" customFormat="1" ht="15.75" x14ac:dyDescent="0.2">
      <c r="A17" s="40" t="s">
        <v>107</v>
      </c>
      <c r="B17" s="27"/>
      <c r="C17" s="38"/>
      <c r="D17" s="29">
        <f t="shared" ref="D17" si="20">B17+C17</f>
        <v>0</v>
      </c>
      <c r="E17" s="27"/>
      <c r="F17" s="27"/>
      <c r="G17" s="29">
        <f t="shared" ref="G17" si="21">E17+F17</f>
        <v>0</v>
      </c>
      <c r="H17" s="27"/>
      <c r="I17" s="27"/>
      <c r="J17" s="29">
        <f t="shared" ref="J17" si="22">H17+I17</f>
        <v>0</v>
      </c>
      <c r="K17" s="27"/>
      <c r="L17" s="27">
        <v>1</v>
      </c>
      <c r="M17" s="29">
        <f t="shared" ref="M17" si="23">K17+L17</f>
        <v>1</v>
      </c>
      <c r="N17" s="29">
        <f t="shared" ref="N17" si="24">D17+G17+J17+M17</f>
        <v>1</v>
      </c>
    </row>
    <row r="18" spans="1:14" s="24" customFormat="1" ht="15.75" x14ac:dyDescent="0.2">
      <c r="A18" s="40" t="s">
        <v>108</v>
      </c>
      <c r="B18" s="27"/>
      <c r="C18" s="38"/>
      <c r="D18" s="29">
        <f t="shared" si="0"/>
        <v>0</v>
      </c>
      <c r="E18" s="27"/>
      <c r="F18" s="27"/>
      <c r="G18" s="29">
        <f t="shared" si="1"/>
        <v>0</v>
      </c>
      <c r="H18" s="27"/>
      <c r="I18" s="27"/>
      <c r="J18" s="29">
        <f t="shared" si="2"/>
        <v>0</v>
      </c>
      <c r="K18" s="27"/>
      <c r="L18" s="27"/>
      <c r="M18" s="29">
        <f t="shared" si="3"/>
        <v>0</v>
      </c>
      <c r="N18" s="29">
        <f t="shared" si="4"/>
        <v>0</v>
      </c>
    </row>
    <row r="19" spans="1:14" s="24" customFormat="1" ht="15.75" x14ac:dyDescent="0.2">
      <c r="A19" s="40" t="s">
        <v>109</v>
      </c>
      <c r="B19" s="27"/>
      <c r="C19" s="38"/>
      <c r="D19" s="29">
        <f t="shared" ref="D19" si="25">B19+C19</f>
        <v>0</v>
      </c>
      <c r="E19" s="27"/>
      <c r="F19" s="27"/>
      <c r="G19" s="29">
        <f t="shared" ref="G19" si="26">E19+F19</f>
        <v>0</v>
      </c>
      <c r="H19" s="27"/>
      <c r="I19" s="27"/>
      <c r="J19" s="29">
        <f t="shared" ref="J19" si="27">H19+I19</f>
        <v>0</v>
      </c>
      <c r="K19" s="27"/>
      <c r="L19" s="27">
        <v>1</v>
      </c>
      <c r="M19" s="29">
        <f t="shared" ref="M19" si="28">K19+L19</f>
        <v>1</v>
      </c>
      <c r="N19" s="29">
        <f t="shared" ref="N19" si="29">D19+G19+J19+M19</f>
        <v>1</v>
      </c>
    </row>
    <row r="20" spans="1:14" s="24" customFormat="1" ht="15.75" x14ac:dyDescent="0.2">
      <c r="A20" s="40" t="s">
        <v>110</v>
      </c>
      <c r="B20" s="27"/>
      <c r="C20" s="37">
        <v>1</v>
      </c>
      <c r="D20" s="29">
        <f t="shared" si="0"/>
        <v>1</v>
      </c>
      <c r="E20" s="27"/>
      <c r="F20" s="27"/>
      <c r="G20" s="29">
        <f t="shared" si="1"/>
        <v>0</v>
      </c>
      <c r="H20" s="27"/>
      <c r="I20" s="27"/>
      <c r="J20" s="29">
        <f t="shared" si="2"/>
        <v>0</v>
      </c>
      <c r="K20" s="27"/>
      <c r="L20" s="28"/>
      <c r="M20" s="29">
        <f t="shared" si="3"/>
        <v>0</v>
      </c>
      <c r="N20" s="29">
        <f t="shared" si="4"/>
        <v>1</v>
      </c>
    </row>
    <row r="21" spans="1:14" s="24" customFormat="1" ht="15.75" x14ac:dyDescent="0.2">
      <c r="A21" s="40" t="s">
        <v>111</v>
      </c>
      <c r="B21" s="27"/>
      <c r="C21" s="37">
        <v>1</v>
      </c>
      <c r="D21" s="29">
        <f t="shared" ref="D21" si="30">B21+C21</f>
        <v>1</v>
      </c>
      <c r="E21" s="27"/>
      <c r="F21" s="27"/>
      <c r="G21" s="29">
        <f t="shared" ref="G21" si="31">E21+F21</f>
        <v>0</v>
      </c>
      <c r="H21" s="27"/>
      <c r="I21" s="27"/>
      <c r="J21" s="29">
        <f t="shared" ref="J21" si="32">H21+I21</f>
        <v>0</v>
      </c>
      <c r="K21" s="27"/>
      <c r="L21" s="28">
        <v>1</v>
      </c>
      <c r="M21" s="29">
        <f t="shared" ref="M21" si="33">K21+L21</f>
        <v>1</v>
      </c>
      <c r="N21" s="29">
        <f t="shared" ref="N21" si="34">D21+G21+J21+M21</f>
        <v>2</v>
      </c>
    </row>
    <row r="22" spans="1:14" s="24" customFormat="1" ht="15.75" x14ac:dyDescent="0.2">
      <c r="A22" s="40" t="s">
        <v>112</v>
      </c>
      <c r="B22" s="27"/>
      <c r="C22" s="37">
        <v>1</v>
      </c>
      <c r="D22" s="29">
        <f t="shared" si="0"/>
        <v>1</v>
      </c>
      <c r="E22" s="27"/>
      <c r="F22" s="27"/>
      <c r="G22" s="29">
        <f t="shared" si="1"/>
        <v>0</v>
      </c>
      <c r="H22" s="27"/>
      <c r="I22" s="27"/>
      <c r="J22" s="29">
        <f t="shared" si="2"/>
        <v>0</v>
      </c>
      <c r="K22" s="27"/>
      <c r="L22" s="28"/>
      <c r="M22" s="29">
        <f t="shared" si="3"/>
        <v>0</v>
      </c>
      <c r="N22" s="29">
        <f t="shared" si="4"/>
        <v>1</v>
      </c>
    </row>
    <row r="23" spans="1:14" s="24" customFormat="1" ht="15.75" x14ac:dyDescent="0.2">
      <c r="A23" s="40" t="s">
        <v>113</v>
      </c>
      <c r="B23" s="27"/>
      <c r="C23" s="37">
        <v>1</v>
      </c>
      <c r="D23" s="29">
        <f t="shared" ref="D23" si="35">B23+C23</f>
        <v>1</v>
      </c>
      <c r="E23" s="27"/>
      <c r="F23" s="27"/>
      <c r="G23" s="29">
        <f t="shared" ref="G23" si="36">E23+F23</f>
        <v>0</v>
      </c>
      <c r="H23" s="27"/>
      <c r="I23" s="27"/>
      <c r="J23" s="29">
        <f t="shared" ref="J23" si="37">H23+I23</f>
        <v>0</v>
      </c>
      <c r="K23" s="27"/>
      <c r="L23" s="28">
        <v>1</v>
      </c>
      <c r="M23" s="29">
        <f t="shared" ref="M23" si="38">K23+L23</f>
        <v>1</v>
      </c>
      <c r="N23" s="29">
        <f t="shared" ref="N23" si="39">D23+G23+J23+M23</f>
        <v>2</v>
      </c>
    </row>
    <row r="24" spans="1:14" s="24" customFormat="1" ht="15.75" x14ac:dyDescent="0.2">
      <c r="A24" s="40" t="s">
        <v>78</v>
      </c>
      <c r="B24" s="27"/>
      <c r="C24" s="37">
        <v>1</v>
      </c>
      <c r="D24" s="29">
        <f t="shared" si="0"/>
        <v>1</v>
      </c>
      <c r="E24" s="27"/>
      <c r="F24" s="27"/>
      <c r="G24" s="29">
        <f t="shared" si="1"/>
        <v>0</v>
      </c>
      <c r="H24" s="27"/>
      <c r="I24" s="27"/>
      <c r="J24" s="29">
        <f t="shared" si="2"/>
        <v>0</v>
      </c>
      <c r="K24" s="27"/>
      <c r="L24" s="28"/>
      <c r="M24" s="29">
        <f t="shared" si="3"/>
        <v>0</v>
      </c>
      <c r="N24" s="29">
        <f t="shared" si="4"/>
        <v>1</v>
      </c>
    </row>
    <row r="25" spans="1:14" s="24" customFormat="1" ht="15.75" x14ac:dyDescent="0.2">
      <c r="A25" s="40" t="s">
        <v>114</v>
      </c>
      <c r="B25" s="27"/>
      <c r="C25" s="37">
        <v>1</v>
      </c>
      <c r="D25" s="29">
        <f t="shared" ref="D25" si="40">B25+C25</f>
        <v>1</v>
      </c>
      <c r="E25" s="27"/>
      <c r="F25" s="27"/>
      <c r="G25" s="29">
        <f t="shared" ref="G25" si="41">E25+F25</f>
        <v>0</v>
      </c>
      <c r="H25" s="27"/>
      <c r="I25" s="27"/>
      <c r="J25" s="29">
        <f t="shared" ref="J25" si="42">H25+I25</f>
        <v>0</v>
      </c>
      <c r="K25" s="27"/>
      <c r="L25" s="28">
        <v>2</v>
      </c>
      <c r="M25" s="29">
        <f t="shared" ref="M25" si="43">K25+L25</f>
        <v>2</v>
      </c>
      <c r="N25" s="29">
        <f t="shared" ref="N25" si="44">D25+G25+J25+M25</f>
        <v>3</v>
      </c>
    </row>
    <row r="26" spans="1:14" s="24" customFormat="1" ht="15.75" x14ac:dyDescent="0.2">
      <c r="A26" s="13" t="s">
        <v>115</v>
      </c>
      <c r="B26" s="27"/>
      <c r="C26" s="37">
        <v>1</v>
      </c>
      <c r="D26" s="29">
        <f t="shared" si="0"/>
        <v>1</v>
      </c>
      <c r="E26" s="27"/>
      <c r="F26" s="27"/>
      <c r="G26" s="29">
        <f t="shared" si="1"/>
        <v>0</v>
      </c>
      <c r="H26" s="27"/>
      <c r="I26" s="28">
        <v>1</v>
      </c>
      <c r="J26" s="29">
        <f t="shared" si="2"/>
        <v>1</v>
      </c>
      <c r="K26" s="27"/>
      <c r="L26" s="27"/>
      <c r="M26" s="29">
        <f t="shared" si="3"/>
        <v>0</v>
      </c>
      <c r="N26" s="29">
        <f t="shared" si="4"/>
        <v>2</v>
      </c>
    </row>
    <row r="27" spans="1:14" s="24" customFormat="1" ht="15.75" x14ac:dyDescent="0.2">
      <c r="A27" s="13" t="s">
        <v>116</v>
      </c>
      <c r="B27" s="27"/>
      <c r="C27" s="37">
        <v>1</v>
      </c>
      <c r="D27" s="29">
        <f t="shared" si="0"/>
        <v>1</v>
      </c>
      <c r="E27" s="27"/>
      <c r="F27" s="28">
        <v>2</v>
      </c>
      <c r="G27" s="29">
        <f t="shared" si="1"/>
        <v>2</v>
      </c>
      <c r="H27" s="27"/>
      <c r="I27" s="28">
        <v>2</v>
      </c>
      <c r="J27" s="29">
        <f t="shared" si="2"/>
        <v>2</v>
      </c>
      <c r="K27" s="27"/>
      <c r="L27" s="28">
        <v>1</v>
      </c>
      <c r="M27" s="29">
        <f t="shared" si="3"/>
        <v>1</v>
      </c>
      <c r="N27" s="29">
        <f t="shared" si="4"/>
        <v>6</v>
      </c>
    </row>
    <row r="28" spans="1:14" s="24" customFormat="1" ht="15.75" x14ac:dyDescent="0.2">
      <c r="A28" s="40" t="s">
        <v>117</v>
      </c>
      <c r="B28" s="27"/>
      <c r="C28" s="37"/>
      <c r="D28" s="29">
        <f t="shared" si="0"/>
        <v>0</v>
      </c>
      <c r="E28" s="27"/>
      <c r="F28" s="27"/>
      <c r="G28" s="29">
        <f t="shared" si="1"/>
        <v>0</v>
      </c>
      <c r="H28" s="27"/>
      <c r="I28" s="27"/>
      <c r="J28" s="29">
        <f t="shared" si="2"/>
        <v>0</v>
      </c>
      <c r="K28" s="27"/>
      <c r="L28" s="28">
        <v>1</v>
      </c>
      <c r="M28" s="29">
        <f t="shared" si="3"/>
        <v>1</v>
      </c>
      <c r="N28" s="29">
        <f t="shared" si="4"/>
        <v>1</v>
      </c>
    </row>
    <row r="29" spans="1:14" s="24" customFormat="1" ht="15.75" x14ac:dyDescent="0.2">
      <c r="A29" s="40" t="s">
        <v>118</v>
      </c>
      <c r="B29" s="27"/>
      <c r="C29" s="37">
        <v>2</v>
      </c>
      <c r="D29" s="29">
        <f t="shared" ref="D29" si="45">B29+C29</f>
        <v>2</v>
      </c>
      <c r="E29" s="27"/>
      <c r="F29" s="27"/>
      <c r="G29" s="29">
        <f t="shared" ref="G29" si="46">E29+F29</f>
        <v>0</v>
      </c>
      <c r="H29" s="27"/>
      <c r="I29" s="27"/>
      <c r="J29" s="29">
        <f t="shared" ref="J29" si="47">H29+I29</f>
        <v>0</v>
      </c>
      <c r="K29" s="27"/>
      <c r="L29" s="28">
        <v>1</v>
      </c>
      <c r="M29" s="29">
        <f t="shared" ref="M29" si="48">K29+L29</f>
        <v>1</v>
      </c>
      <c r="N29" s="29">
        <f t="shared" ref="N29" si="49">D29+G29+J29+M29</f>
        <v>3</v>
      </c>
    </row>
    <row r="30" spans="1:14" s="24" customFormat="1" ht="15.75" x14ac:dyDescent="0.2">
      <c r="A30" s="13" t="s">
        <v>119</v>
      </c>
      <c r="B30" s="27"/>
      <c r="C30" s="37">
        <v>1</v>
      </c>
      <c r="D30" s="29">
        <f t="shared" si="0"/>
        <v>1</v>
      </c>
      <c r="E30" s="27"/>
      <c r="F30" s="27"/>
      <c r="G30" s="29">
        <f t="shared" si="1"/>
        <v>0</v>
      </c>
      <c r="H30" s="27"/>
      <c r="I30" s="27"/>
      <c r="J30" s="29">
        <f t="shared" si="2"/>
        <v>0</v>
      </c>
      <c r="K30" s="27"/>
      <c r="L30" s="27"/>
      <c r="M30" s="29">
        <f t="shared" si="3"/>
        <v>0</v>
      </c>
      <c r="N30" s="29">
        <f t="shared" si="4"/>
        <v>1</v>
      </c>
    </row>
    <row r="31" spans="1:14" s="24" customFormat="1" ht="15.75" x14ac:dyDescent="0.2">
      <c r="A31" s="40" t="s">
        <v>80</v>
      </c>
      <c r="B31" s="27"/>
      <c r="C31" s="37">
        <v>1</v>
      </c>
      <c r="D31" s="29">
        <f t="shared" si="0"/>
        <v>1</v>
      </c>
      <c r="E31" s="27"/>
      <c r="F31" s="27"/>
      <c r="G31" s="29">
        <f t="shared" si="1"/>
        <v>0</v>
      </c>
      <c r="H31" s="27"/>
      <c r="I31" s="27"/>
      <c r="J31" s="29">
        <f t="shared" si="2"/>
        <v>0</v>
      </c>
      <c r="K31" s="27"/>
      <c r="L31" s="27"/>
      <c r="M31" s="29">
        <f t="shared" si="3"/>
        <v>0</v>
      </c>
      <c r="N31" s="29">
        <f t="shared" si="4"/>
        <v>1</v>
      </c>
    </row>
    <row r="32" spans="1:14" s="24" customFormat="1" ht="15.75" x14ac:dyDescent="0.2">
      <c r="A32" s="89" t="s">
        <v>120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1"/>
    </row>
    <row r="33" spans="1:14" s="24" customFormat="1" ht="15.75" x14ac:dyDescent="0.2">
      <c r="A33" s="13" t="s">
        <v>95</v>
      </c>
      <c r="B33" s="27"/>
      <c r="C33" s="28">
        <v>1</v>
      </c>
      <c r="D33" s="29">
        <f t="shared" si="0"/>
        <v>1</v>
      </c>
      <c r="E33" s="27"/>
      <c r="F33" s="27"/>
      <c r="G33" s="29">
        <f t="shared" ref="G33:G59" si="50">E33+F33</f>
        <v>0</v>
      </c>
      <c r="H33" s="27"/>
      <c r="I33" s="27">
        <v>1</v>
      </c>
      <c r="J33" s="29">
        <f t="shared" ref="J33:J59" si="51">H33+I33</f>
        <v>1</v>
      </c>
      <c r="K33" s="28"/>
      <c r="L33" s="27"/>
      <c r="M33" s="29">
        <f t="shared" ref="M33:M59" si="52">K33+L33</f>
        <v>0</v>
      </c>
      <c r="N33" s="29">
        <f t="shared" si="4"/>
        <v>2</v>
      </c>
    </row>
    <row r="34" spans="1:14" s="24" customFormat="1" ht="15.75" x14ac:dyDescent="0.2">
      <c r="A34" s="40" t="s">
        <v>96</v>
      </c>
      <c r="B34" s="27"/>
      <c r="C34" s="28"/>
      <c r="D34" s="29">
        <f t="shared" si="0"/>
        <v>0</v>
      </c>
      <c r="E34" s="27"/>
      <c r="F34" s="27"/>
      <c r="G34" s="29">
        <f t="shared" si="50"/>
        <v>0</v>
      </c>
      <c r="H34" s="27"/>
      <c r="I34" s="27"/>
      <c r="J34" s="29">
        <f t="shared" si="51"/>
        <v>0</v>
      </c>
      <c r="K34" s="27"/>
      <c r="L34" s="27">
        <v>1</v>
      </c>
      <c r="M34" s="29">
        <f t="shared" si="52"/>
        <v>1</v>
      </c>
      <c r="N34" s="29">
        <f t="shared" si="4"/>
        <v>1</v>
      </c>
    </row>
    <row r="35" spans="1:14" s="24" customFormat="1" ht="15.75" x14ac:dyDescent="0.2">
      <c r="A35" s="40" t="s">
        <v>97</v>
      </c>
      <c r="B35" s="27"/>
      <c r="C35" s="28"/>
      <c r="D35" s="29">
        <f t="shared" ref="D35" si="53">B35+C35</f>
        <v>0</v>
      </c>
      <c r="E35" s="27"/>
      <c r="F35" s="27"/>
      <c r="G35" s="29">
        <f t="shared" ref="G35" si="54">E35+F35</f>
        <v>0</v>
      </c>
      <c r="H35" s="27"/>
      <c r="I35" s="27"/>
      <c r="J35" s="29">
        <f t="shared" ref="J35" si="55">H35+I35</f>
        <v>0</v>
      </c>
      <c r="K35" s="27"/>
      <c r="L35" s="27">
        <v>1</v>
      </c>
      <c r="M35" s="29">
        <f t="shared" ref="M35" si="56">K35+L35</f>
        <v>1</v>
      </c>
      <c r="N35" s="29">
        <f t="shared" ref="N35" si="57">D35+G35+J35+M35</f>
        <v>1</v>
      </c>
    </row>
    <row r="36" spans="1:14" s="24" customFormat="1" ht="15.75" x14ac:dyDescent="0.2">
      <c r="A36" s="40" t="s">
        <v>98</v>
      </c>
      <c r="B36" s="27"/>
      <c r="C36" s="28"/>
      <c r="D36" s="29">
        <f t="shared" si="0"/>
        <v>0</v>
      </c>
      <c r="E36" s="27"/>
      <c r="F36" s="28">
        <v>1</v>
      </c>
      <c r="G36" s="29">
        <f t="shared" si="50"/>
        <v>1</v>
      </c>
      <c r="H36" s="27"/>
      <c r="I36" s="28">
        <v>1</v>
      </c>
      <c r="J36" s="29">
        <f t="shared" si="51"/>
        <v>1</v>
      </c>
      <c r="K36" s="27"/>
      <c r="L36" s="28">
        <v>1</v>
      </c>
      <c r="M36" s="29">
        <f t="shared" si="52"/>
        <v>1</v>
      </c>
      <c r="N36" s="29">
        <f t="shared" si="4"/>
        <v>3</v>
      </c>
    </row>
    <row r="37" spans="1:14" s="24" customFormat="1" ht="15.75" x14ac:dyDescent="0.2">
      <c r="A37" s="40" t="s">
        <v>99</v>
      </c>
      <c r="B37" s="27"/>
      <c r="C37" s="28"/>
      <c r="D37" s="29">
        <f t="shared" ref="D37" si="58">B37+C37</f>
        <v>0</v>
      </c>
      <c r="E37" s="27"/>
      <c r="F37" s="28">
        <v>2</v>
      </c>
      <c r="G37" s="29">
        <f t="shared" ref="G37" si="59">E37+F37</f>
        <v>2</v>
      </c>
      <c r="H37" s="27"/>
      <c r="I37" s="28">
        <v>1</v>
      </c>
      <c r="J37" s="29">
        <f t="shared" ref="J37" si="60">H37+I37</f>
        <v>1</v>
      </c>
      <c r="K37" s="27"/>
      <c r="L37" s="28">
        <v>1</v>
      </c>
      <c r="M37" s="29">
        <f t="shared" ref="M37" si="61">K37+L37</f>
        <v>1</v>
      </c>
      <c r="N37" s="29">
        <f t="shared" ref="N37" si="62">D37+G37+J37+M37</f>
        <v>4</v>
      </c>
    </row>
    <row r="38" spans="1:14" s="24" customFormat="1" ht="15.75" x14ac:dyDescent="0.2">
      <c r="A38" s="40" t="s">
        <v>100</v>
      </c>
      <c r="B38" s="27"/>
      <c r="C38" s="28">
        <v>1</v>
      </c>
      <c r="D38" s="29">
        <f t="shared" si="0"/>
        <v>1</v>
      </c>
      <c r="E38" s="27"/>
      <c r="F38" s="27"/>
      <c r="G38" s="29">
        <f t="shared" si="50"/>
        <v>0</v>
      </c>
      <c r="H38" s="27"/>
      <c r="I38" s="27">
        <v>1</v>
      </c>
      <c r="J38" s="29">
        <f t="shared" si="51"/>
        <v>1</v>
      </c>
      <c r="K38" s="27"/>
      <c r="L38" s="28"/>
      <c r="M38" s="29">
        <f t="shared" si="52"/>
        <v>0</v>
      </c>
      <c r="N38" s="29">
        <f t="shared" si="4"/>
        <v>2</v>
      </c>
    </row>
    <row r="39" spans="1:14" s="24" customFormat="1" ht="15.75" x14ac:dyDescent="0.2">
      <c r="A39" s="40" t="s">
        <v>101</v>
      </c>
      <c r="B39" s="27"/>
      <c r="C39" s="28"/>
      <c r="D39" s="29">
        <f t="shared" si="0"/>
        <v>0</v>
      </c>
      <c r="E39" s="27"/>
      <c r="F39" s="28">
        <v>1</v>
      </c>
      <c r="G39" s="29">
        <f t="shared" si="50"/>
        <v>1</v>
      </c>
      <c r="H39" s="27"/>
      <c r="I39" s="27"/>
      <c r="J39" s="29">
        <f t="shared" si="51"/>
        <v>0</v>
      </c>
      <c r="K39" s="27"/>
      <c r="L39" s="28">
        <v>2</v>
      </c>
      <c r="M39" s="29">
        <f t="shared" si="52"/>
        <v>2</v>
      </c>
      <c r="N39" s="29">
        <f t="shared" si="4"/>
        <v>3</v>
      </c>
    </row>
    <row r="40" spans="1:14" s="24" customFormat="1" ht="15.75" x14ac:dyDescent="0.2">
      <c r="A40" s="13" t="s">
        <v>102</v>
      </c>
      <c r="B40" s="27"/>
      <c r="C40" s="28"/>
      <c r="D40" s="29">
        <f t="shared" si="0"/>
        <v>0</v>
      </c>
      <c r="E40" s="27"/>
      <c r="F40" s="27"/>
      <c r="G40" s="29">
        <f t="shared" si="50"/>
        <v>0</v>
      </c>
      <c r="H40" s="27"/>
      <c r="I40" s="27"/>
      <c r="J40" s="29">
        <f t="shared" si="51"/>
        <v>0</v>
      </c>
      <c r="K40" s="27"/>
      <c r="L40" s="28">
        <v>1</v>
      </c>
      <c r="M40" s="29">
        <f t="shared" si="52"/>
        <v>1</v>
      </c>
      <c r="N40" s="29">
        <f t="shared" si="4"/>
        <v>1</v>
      </c>
    </row>
    <row r="41" spans="1:14" s="24" customFormat="1" ht="15.75" x14ac:dyDescent="0.2">
      <c r="A41" s="13" t="s">
        <v>103</v>
      </c>
      <c r="B41" s="27"/>
      <c r="C41" s="28"/>
      <c r="D41" s="29">
        <f t="shared" si="0"/>
        <v>0</v>
      </c>
      <c r="E41" s="27"/>
      <c r="F41" s="28">
        <v>1</v>
      </c>
      <c r="G41" s="29">
        <f t="shared" si="50"/>
        <v>1</v>
      </c>
      <c r="H41" s="27"/>
      <c r="I41" s="28">
        <v>1</v>
      </c>
      <c r="J41" s="29">
        <f t="shared" si="51"/>
        <v>1</v>
      </c>
      <c r="K41" s="27"/>
      <c r="L41" s="28">
        <v>1</v>
      </c>
      <c r="M41" s="29">
        <f t="shared" si="52"/>
        <v>1</v>
      </c>
      <c r="N41" s="29">
        <f t="shared" si="4"/>
        <v>3</v>
      </c>
    </row>
    <row r="42" spans="1:14" s="24" customFormat="1" ht="15.75" x14ac:dyDescent="0.2">
      <c r="A42" s="40" t="s">
        <v>104</v>
      </c>
      <c r="B42" s="27"/>
      <c r="C42" s="27"/>
      <c r="D42" s="29">
        <f t="shared" si="0"/>
        <v>0</v>
      </c>
      <c r="E42" s="27"/>
      <c r="F42" s="27"/>
      <c r="G42" s="29">
        <f t="shared" si="50"/>
        <v>0</v>
      </c>
      <c r="H42" s="27"/>
      <c r="I42" s="27"/>
      <c r="J42" s="29">
        <f t="shared" si="51"/>
        <v>0</v>
      </c>
      <c r="K42" s="27"/>
      <c r="L42" s="28">
        <v>1</v>
      </c>
      <c r="M42" s="29">
        <f t="shared" si="52"/>
        <v>1</v>
      </c>
      <c r="N42" s="29">
        <f t="shared" si="4"/>
        <v>1</v>
      </c>
    </row>
    <row r="43" spans="1:14" s="24" customFormat="1" ht="15.75" x14ac:dyDescent="0.2">
      <c r="A43" s="40" t="s">
        <v>105</v>
      </c>
      <c r="B43" s="27"/>
      <c r="C43" s="27"/>
      <c r="D43" s="29">
        <f t="shared" ref="D43" si="63">B43+C43</f>
        <v>0</v>
      </c>
      <c r="E43" s="27"/>
      <c r="F43" s="27"/>
      <c r="G43" s="29">
        <f t="shared" ref="G43" si="64">E43+F43</f>
        <v>0</v>
      </c>
      <c r="H43" s="27"/>
      <c r="I43" s="27"/>
      <c r="J43" s="29">
        <f t="shared" ref="J43" si="65">H43+I43</f>
        <v>0</v>
      </c>
      <c r="K43" s="27"/>
      <c r="L43" s="28"/>
      <c r="M43" s="29">
        <f t="shared" ref="M43" si="66">K43+L43</f>
        <v>0</v>
      </c>
      <c r="N43" s="29">
        <f t="shared" ref="N43" si="67">D43+G43+J43+M43</f>
        <v>0</v>
      </c>
    </row>
    <row r="44" spans="1:14" s="24" customFormat="1" ht="15.75" x14ac:dyDescent="0.2">
      <c r="A44" s="40" t="s">
        <v>106</v>
      </c>
      <c r="B44" s="27"/>
      <c r="C44" s="28"/>
      <c r="D44" s="29">
        <f t="shared" si="0"/>
        <v>0</v>
      </c>
      <c r="E44" s="27"/>
      <c r="F44" s="27"/>
      <c r="G44" s="29">
        <f t="shared" si="50"/>
        <v>0</v>
      </c>
      <c r="H44" s="27"/>
      <c r="I44" s="27">
        <v>1</v>
      </c>
      <c r="J44" s="29">
        <f t="shared" si="51"/>
        <v>1</v>
      </c>
      <c r="K44" s="27"/>
      <c r="L44" s="27"/>
      <c r="M44" s="29">
        <f t="shared" si="52"/>
        <v>0</v>
      </c>
      <c r="N44" s="29">
        <f t="shared" si="4"/>
        <v>1</v>
      </c>
    </row>
    <row r="45" spans="1:14" s="24" customFormat="1" ht="15.75" x14ac:dyDescent="0.2">
      <c r="A45" s="40" t="s">
        <v>107</v>
      </c>
      <c r="B45" s="27"/>
      <c r="C45" s="28"/>
      <c r="D45" s="29">
        <f t="shared" ref="D45" si="68">B45+C45</f>
        <v>0</v>
      </c>
      <c r="E45" s="27"/>
      <c r="F45" s="27"/>
      <c r="G45" s="29">
        <f t="shared" ref="G45" si="69">E45+F45</f>
        <v>0</v>
      </c>
      <c r="H45" s="27"/>
      <c r="I45" s="27"/>
      <c r="J45" s="29">
        <f t="shared" ref="J45" si="70">H45+I45</f>
        <v>0</v>
      </c>
      <c r="K45" s="27"/>
      <c r="L45" s="27">
        <v>1</v>
      </c>
      <c r="M45" s="29">
        <f t="shared" ref="M45" si="71">K45+L45</f>
        <v>1</v>
      </c>
      <c r="N45" s="29">
        <f t="shared" ref="N45" si="72">D45+G45+J45+M45</f>
        <v>1</v>
      </c>
    </row>
    <row r="46" spans="1:14" s="24" customFormat="1" ht="15.75" x14ac:dyDescent="0.2">
      <c r="A46" s="40" t="s">
        <v>108</v>
      </c>
      <c r="B46" s="27"/>
      <c r="C46" s="28"/>
      <c r="D46" s="29">
        <f t="shared" si="0"/>
        <v>0</v>
      </c>
      <c r="E46" s="27"/>
      <c r="F46" s="27"/>
      <c r="G46" s="29">
        <f t="shared" si="50"/>
        <v>0</v>
      </c>
      <c r="H46" s="27"/>
      <c r="I46" s="27"/>
      <c r="J46" s="29">
        <f t="shared" si="51"/>
        <v>0</v>
      </c>
      <c r="K46" s="27"/>
      <c r="L46" s="27"/>
      <c r="M46" s="29">
        <f t="shared" si="52"/>
        <v>0</v>
      </c>
      <c r="N46" s="29">
        <f t="shared" si="4"/>
        <v>0</v>
      </c>
    </row>
    <row r="47" spans="1:14" s="24" customFormat="1" ht="15.75" x14ac:dyDescent="0.2">
      <c r="A47" s="40" t="s">
        <v>109</v>
      </c>
      <c r="B47" s="27"/>
      <c r="C47" s="28"/>
      <c r="D47" s="29">
        <f t="shared" ref="D47" si="73">B47+C47</f>
        <v>0</v>
      </c>
      <c r="E47" s="27"/>
      <c r="F47" s="27"/>
      <c r="G47" s="29">
        <f t="shared" ref="G47" si="74">E47+F47</f>
        <v>0</v>
      </c>
      <c r="H47" s="27"/>
      <c r="I47" s="27"/>
      <c r="J47" s="29">
        <f t="shared" ref="J47" si="75">H47+I47</f>
        <v>0</v>
      </c>
      <c r="K47" s="27"/>
      <c r="L47" s="27">
        <v>1</v>
      </c>
      <c r="M47" s="29">
        <f t="shared" ref="M47" si="76">K47+L47</f>
        <v>1</v>
      </c>
      <c r="N47" s="29">
        <f t="shared" ref="N47" si="77">D47+G47+J47+M47</f>
        <v>1</v>
      </c>
    </row>
    <row r="48" spans="1:14" s="24" customFormat="1" ht="15.75" x14ac:dyDescent="0.2">
      <c r="A48" s="40" t="s">
        <v>110</v>
      </c>
      <c r="B48" s="27"/>
      <c r="C48" s="28"/>
      <c r="D48" s="29">
        <f t="shared" si="0"/>
        <v>0</v>
      </c>
      <c r="E48" s="27"/>
      <c r="F48" s="27"/>
      <c r="G48" s="29">
        <f t="shared" si="50"/>
        <v>0</v>
      </c>
      <c r="H48" s="27"/>
      <c r="I48" s="27"/>
      <c r="J48" s="29">
        <f t="shared" si="51"/>
        <v>0</v>
      </c>
      <c r="K48" s="27"/>
      <c r="L48" s="28"/>
      <c r="M48" s="29">
        <f t="shared" si="52"/>
        <v>0</v>
      </c>
      <c r="N48" s="29">
        <f t="shared" si="4"/>
        <v>0</v>
      </c>
    </row>
    <row r="49" spans="1:14" s="24" customFormat="1" ht="15.75" x14ac:dyDescent="0.2">
      <c r="A49" s="40" t="s">
        <v>111</v>
      </c>
      <c r="B49" s="27"/>
      <c r="C49" s="28"/>
      <c r="D49" s="29">
        <f t="shared" ref="D49" si="78">B49+C49</f>
        <v>0</v>
      </c>
      <c r="E49" s="27"/>
      <c r="F49" s="27"/>
      <c r="G49" s="29">
        <f t="shared" ref="G49" si="79">E49+F49</f>
        <v>0</v>
      </c>
      <c r="H49" s="27"/>
      <c r="I49" s="27"/>
      <c r="J49" s="29">
        <f t="shared" ref="J49" si="80">H49+I49</f>
        <v>0</v>
      </c>
      <c r="K49" s="27"/>
      <c r="L49" s="28">
        <v>1</v>
      </c>
      <c r="M49" s="29">
        <f t="shared" ref="M49" si="81">K49+L49</f>
        <v>1</v>
      </c>
      <c r="N49" s="29">
        <f t="shared" ref="N49" si="82">D49+G49+J49+M49</f>
        <v>1</v>
      </c>
    </row>
    <row r="50" spans="1:14" s="24" customFormat="1" ht="15.75" x14ac:dyDescent="0.2">
      <c r="A50" s="40" t="s">
        <v>112</v>
      </c>
      <c r="B50" s="27"/>
      <c r="C50" s="28"/>
      <c r="D50" s="29">
        <f t="shared" si="0"/>
        <v>0</v>
      </c>
      <c r="E50" s="27"/>
      <c r="F50" s="27"/>
      <c r="G50" s="29">
        <f t="shared" si="50"/>
        <v>0</v>
      </c>
      <c r="H50" s="27"/>
      <c r="I50" s="27"/>
      <c r="J50" s="29">
        <f t="shared" si="51"/>
        <v>0</v>
      </c>
      <c r="K50" s="27"/>
      <c r="L50" s="28"/>
      <c r="M50" s="29">
        <f t="shared" si="52"/>
        <v>0</v>
      </c>
      <c r="N50" s="29">
        <f t="shared" si="4"/>
        <v>0</v>
      </c>
    </row>
    <row r="51" spans="1:14" s="24" customFormat="1" ht="15.75" x14ac:dyDescent="0.2">
      <c r="A51" s="40" t="s">
        <v>113</v>
      </c>
      <c r="B51" s="27"/>
      <c r="C51" s="28"/>
      <c r="D51" s="29">
        <f t="shared" ref="D51" si="83">B51+C51</f>
        <v>0</v>
      </c>
      <c r="E51" s="27"/>
      <c r="F51" s="27"/>
      <c r="G51" s="29">
        <f t="shared" ref="G51" si="84">E51+F51</f>
        <v>0</v>
      </c>
      <c r="H51" s="27"/>
      <c r="I51" s="27"/>
      <c r="J51" s="29">
        <f t="shared" ref="J51" si="85">H51+I51</f>
        <v>0</v>
      </c>
      <c r="K51" s="27"/>
      <c r="L51" s="28">
        <v>1</v>
      </c>
      <c r="M51" s="29">
        <f t="shared" ref="M51" si="86">K51+L51</f>
        <v>1</v>
      </c>
      <c r="N51" s="29">
        <f t="shared" ref="N51" si="87">D51+G51+J51+M51</f>
        <v>1</v>
      </c>
    </row>
    <row r="52" spans="1:14" s="24" customFormat="1" ht="15.75" x14ac:dyDescent="0.2">
      <c r="A52" s="40" t="s">
        <v>78</v>
      </c>
      <c r="B52" s="27"/>
      <c r="C52" s="28"/>
      <c r="D52" s="29">
        <f t="shared" si="0"/>
        <v>0</v>
      </c>
      <c r="E52" s="27"/>
      <c r="F52" s="27"/>
      <c r="G52" s="29">
        <f t="shared" si="50"/>
        <v>0</v>
      </c>
      <c r="H52" s="27"/>
      <c r="I52" s="27"/>
      <c r="J52" s="29">
        <f t="shared" si="51"/>
        <v>0</v>
      </c>
      <c r="K52" s="27"/>
      <c r="L52" s="28">
        <v>1</v>
      </c>
      <c r="M52" s="29">
        <f t="shared" si="52"/>
        <v>1</v>
      </c>
      <c r="N52" s="29">
        <f t="shared" si="4"/>
        <v>1</v>
      </c>
    </row>
    <row r="53" spans="1:14" s="24" customFormat="1" ht="15.75" x14ac:dyDescent="0.2">
      <c r="A53" s="40" t="s">
        <v>114</v>
      </c>
      <c r="B53" s="27"/>
      <c r="C53" s="28"/>
      <c r="D53" s="29">
        <f t="shared" ref="D53" si="88">B53+C53</f>
        <v>0</v>
      </c>
      <c r="E53" s="27"/>
      <c r="F53" s="27">
        <v>1</v>
      </c>
      <c r="G53" s="29">
        <f t="shared" ref="G53" si="89">E53+F53</f>
        <v>1</v>
      </c>
      <c r="H53" s="27"/>
      <c r="I53" s="27"/>
      <c r="J53" s="29">
        <f t="shared" ref="J53" si="90">H53+I53</f>
        <v>0</v>
      </c>
      <c r="K53" s="27"/>
      <c r="L53" s="28">
        <v>1</v>
      </c>
      <c r="M53" s="29">
        <f t="shared" ref="M53" si="91">K53+L53</f>
        <v>1</v>
      </c>
      <c r="N53" s="29">
        <f t="shared" ref="N53" si="92">D53+G53+J53+M53</f>
        <v>2</v>
      </c>
    </row>
    <row r="54" spans="1:14" s="24" customFormat="1" ht="15.75" x14ac:dyDescent="0.2">
      <c r="A54" s="13" t="s">
        <v>115</v>
      </c>
      <c r="B54" s="27"/>
      <c r="C54" s="28"/>
      <c r="D54" s="29">
        <f t="shared" si="0"/>
        <v>0</v>
      </c>
      <c r="E54" s="27"/>
      <c r="F54" s="27">
        <v>1</v>
      </c>
      <c r="G54" s="29">
        <f t="shared" si="50"/>
        <v>1</v>
      </c>
      <c r="H54" s="27"/>
      <c r="I54" s="28"/>
      <c r="J54" s="29">
        <f t="shared" si="51"/>
        <v>0</v>
      </c>
      <c r="K54" s="27"/>
      <c r="L54" s="28"/>
      <c r="M54" s="29">
        <f t="shared" si="52"/>
        <v>0</v>
      </c>
      <c r="N54" s="29">
        <f t="shared" si="4"/>
        <v>1</v>
      </c>
    </row>
    <row r="55" spans="1:14" s="24" customFormat="1" ht="15.75" x14ac:dyDescent="0.2">
      <c r="A55" s="13" t="s">
        <v>116</v>
      </c>
      <c r="B55" s="27"/>
      <c r="C55" s="28"/>
      <c r="D55" s="29">
        <f t="shared" si="0"/>
        <v>0</v>
      </c>
      <c r="E55" s="27"/>
      <c r="F55" s="28">
        <v>1</v>
      </c>
      <c r="G55" s="29">
        <f t="shared" si="50"/>
        <v>1</v>
      </c>
      <c r="H55" s="27"/>
      <c r="I55" s="28">
        <v>1</v>
      </c>
      <c r="J55" s="29">
        <f t="shared" si="51"/>
        <v>1</v>
      </c>
      <c r="K55" s="27"/>
      <c r="L55" s="28"/>
      <c r="M55" s="29">
        <f t="shared" si="52"/>
        <v>0</v>
      </c>
      <c r="N55" s="29">
        <f t="shared" si="4"/>
        <v>2</v>
      </c>
    </row>
    <row r="56" spans="1:14" s="24" customFormat="1" ht="15.75" x14ac:dyDescent="0.2">
      <c r="A56" s="40" t="s">
        <v>117</v>
      </c>
      <c r="B56" s="27"/>
      <c r="C56" s="27"/>
      <c r="D56" s="29">
        <f t="shared" si="0"/>
        <v>0</v>
      </c>
      <c r="E56" s="27"/>
      <c r="F56" s="28"/>
      <c r="G56" s="29">
        <f t="shared" si="50"/>
        <v>0</v>
      </c>
      <c r="H56" s="27"/>
      <c r="I56" s="27"/>
      <c r="J56" s="29">
        <f t="shared" si="51"/>
        <v>0</v>
      </c>
      <c r="K56" s="27"/>
      <c r="L56" s="27">
        <v>1</v>
      </c>
      <c r="M56" s="29">
        <f t="shared" si="52"/>
        <v>1</v>
      </c>
      <c r="N56" s="29">
        <f t="shared" si="4"/>
        <v>1</v>
      </c>
    </row>
    <row r="57" spans="1:14" s="24" customFormat="1" ht="15.75" x14ac:dyDescent="0.2">
      <c r="A57" s="40" t="s">
        <v>118</v>
      </c>
      <c r="B57" s="27"/>
      <c r="C57" s="27"/>
      <c r="D57" s="29">
        <f t="shared" ref="D57" si="93">B57+C57</f>
        <v>0</v>
      </c>
      <c r="E57" s="27"/>
      <c r="F57" s="28">
        <v>1</v>
      </c>
      <c r="G57" s="29">
        <f t="shared" ref="G57" si="94">E57+F57</f>
        <v>1</v>
      </c>
      <c r="H57" s="27"/>
      <c r="I57" s="27"/>
      <c r="J57" s="29">
        <f t="shared" ref="J57" si="95">H57+I57</f>
        <v>0</v>
      </c>
      <c r="K57" s="27"/>
      <c r="L57" s="27">
        <v>1</v>
      </c>
      <c r="M57" s="29">
        <f t="shared" ref="M57" si="96">K57+L57</f>
        <v>1</v>
      </c>
      <c r="N57" s="29">
        <f t="shared" ref="N57" si="97">D57+G57+J57+M57</f>
        <v>2</v>
      </c>
    </row>
    <row r="58" spans="1:14" s="24" customFormat="1" ht="15.75" x14ac:dyDescent="0.2">
      <c r="A58" s="13" t="s">
        <v>119</v>
      </c>
      <c r="B58" s="27"/>
      <c r="C58" s="28"/>
      <c r="D58" s="29">
        <f t="shared" si="0"/>
        <v>0</v>
      </c>
      <c r="E58" s="27"/>
      <c r="F58" s="27"/>
      <c r="G58" s="29">
        <f t="shared" si="50"/>
        <v>0</v>
      </c>
      <c r="H58" s="27"/>
      <c r="I58" s="27"/>
      <c r="J58" s="29">
        <f t="shared" si="51"/>
        <v>0</v>
      </c>
      <c r="K58" s="27"/>
      <c r="L58" s="27"/>
      <c r="M58" s="29">
        <f t="shared" si="52"/>
        <v>0</v>
      </c>
      <c r="N58" s="29">
        <f t="shared" si="4"/>
        <v>0</v>
      </c>
    </row>
    <row r="59" spans="1:14" s="24" customFormat="1" ht="15.75" x14ac:dyDescent="0.2">
      <c r="A59" s="40" t="s">
        <v>80</v>
      </c>
      <c r="B59" s="27"/>
      <c r="C59" s="28"/>
      <c r="D59" s="29">
        <f t="shared" si="0"/>
        <v>0</v>
      </c>
      <c r="E59" s="27"/>
      <c r="F59" s="27"/>
      <c r="G59" s="29">
        <f t="shared" si="50"/>
        <v>0</v>
      </c>
      <c r="H59" s="27"/>
      <c r="I59" s="27"/>
      <c r="J59" s="29">
        <f t="shared" si="51"/>
        <v>0</v>
      </c>
      <c r="K59" s="27"/>
      <c r="L59" s="27"/>
      <c r="M59" s="29">
        <f t="shared" si="52"/>
        <v>0</v>
      </c>
      <c r="N59" s="29">
        <f t="shared" si="4"/>
        <v>0</v>
      </c>
    </row>
  </sheetData>
  <mergeCells count="7">
    <mergeCell ref="A4:N4"/>
    <mergeCell ref="A32:N32"/>
    <mergeCell ref="A1:N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7"/>
  <sheetViews>
    <sheetView tabSelected="1" workbookViewId="0">
      <selection sqref="A1:T1"/>
    </sheetView>
  </sheetViews>
  <sheetFormatPr defaultRowHeight="12.75" x14ac:dyDescent="0.2"/>
  <cols>
    <col min="1" max="1" width="56.33203125" bestFit="1" customWidth="1"/>
    <col min="2" max="18" width="6.83203125" customWidth="1"/>
    <col min="19" max="19" width="7.33203125" customWidth="1"/>
    <col min="20" max="20" width="15.33203125" customWidth="1"/>
    <col min="21" max="21" width="19" bestFit="1" customWidth="1"/>
  </cols>
  <sheetData>
    <row r="1" spans="1:21" ht="46.5" customHeight="1" x14ac:dyDescent="0.2">
      <c r="A1" s="97" t="s">
        <v>123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55"/>
    </row>
    <row r="2" spans="1:21" ht="14.25" x14ac:dyDescent="0.2">
      <c r="A2" s="16" t="s">
        <v>93</v>
      </c>
      <c r="B2" s="80" t="s">
        <v>84</v>
      </c>
      <c r="C2" s="81"/>
      <c r="D2" s="82"/>
      <c r="E2" s="77" t="s">
        <v>85</v>
      </c>
      <c r="F2" s="78"/>
      <c r="G2" s="79"/>
      <c r="H2" s="74" t="s">
        <v>86</v>
      </c>
      <c r="I2" s="75"/>
      <c r="J2" s="76"/>
      <c r="K2" s="80" t="s">
        <v>87</v>
      </c>
      <c r="L2" s="81"/>
      <c r="M2" s="82"/>
      <c r="N2" s="74" t="s">
        <v>88</v>
      </c>
      <c r="O2" s="75"/>
      <c r="P2" s="76"/>
      <c r="Q2" s="74" t="s">
        <v>57</v>
      </c>
      <c r="R2" s="75"/>
      <c r="S2" s="75"/>
      <c r="T2" s="76"/>
    </row>
    <row r="3" spans="1:21" ht="156" customHeight="1" x14ac:dyDescent="0.2">
      <c r="A3" s="2"/>
      <c r="B3" s="10" t="s">
        <v>58</v>
      </c>
      <c r="C3" s="10" t="s">
        <v>61</v>
      </c>
      <c r="D3" s="11" t="s">
        <v>60</v>
      </c>
      <c r="E3" s="10" t="s">
        <v>58</v>
      </c>
      <c r="F3" s="10" t="s">
        <v>61</v>
      </c>
      <c r="G3" s="11" t="s">
        <v>60</v>
      </c>
      <c r="H3" s="10" t="s">
        <v>58</v>
      </c>
      <c r="I3" s="10" t="s">
        <v>61</v>
      </c>
      <c r="J3" s="11" t="s">
        <v>60</v>
      </c>
      <c r="K3" s="10" t="s">
        <v>58</v>
      </c>
      <c r="L3" s="10" t="s">
        <v>61</v>
      </c>
      <c r="M3" s="11" t="s">
        <v>60</v>
      </c>
      <c r="N3" s="10" t="s">
        <v>58</v>
      </c>
      <c r="O3" s="10" t="s">
        <v>61</v>
      </c>
      <c r="P3" s="11" t="s">
        <v>60</v>
      </c>
      <c r="Q3" s="19" t="s">
        <v>34</v>
      </c>
      <c r="R3" s="19" t="s">
        <v>35</v>
      </c>
      <c r="S3" s="12" t="s">
        <v>121</v>
      </c>
      <c r="T3" s="19" t="s">
        <v>91</v>
      </c>
    </row>
    <row r="4" spans="1:21" ht="15" x14ac:dyDescent="0.2">
      <c r="A4" s="86" t="s">
        <v>94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8"/>
    </row>
    <row r="5" spans="1:21" ht="15" x14ac:dyDescent="0.25">
      <c r="A5" s="13" t="s">
        <v>95</v>
      </c>
      <c r="B5" s="21"/>
      <c r="C5" s="21">
        <v>1</v>
      </c>
      <c r="D5" s="31">
        <f>B5+C5</f>
        <v>1</v>
      </c>
      <c r="E5" s="21"/>
      <c r="F5" s="21"/>
      <c r="G5" s="31">
        <f>E5+F5</f>
        <v>0</v>
      </c>
      <c r="H5" s="21"/>
      <c r="I5" s="21">
        <v>1</v>
      </c>
      <c r="J5" s="31">
        <f>H5+I5</f>
        <v>1</v>
      </c>
      <c r="K5" s="21"/>
      <c r="L5" s="21"/>
      <c r="M5" s="31">
        <f>K5+L5</f>
        <v>0</v>
      </c>
      <c r="N5" s="41">
        <v>2</v>
      </c>
      <c r="O5" s="32"/>
      <c r="P5" s="31">
        <f>N5+O5</f>
        <v>2</v>
      </c>
      <c r="Q5" s="31">
        <f>D5+G5+J5+M5+P5</f>
        <v>4</v>
      </c>
      <c r="R5" s="31">
        <f>Q5+'СОО 1 полугодие'!N5</f>
        <v>6</v>
      </c>
      <c r="S5" s="35">
        <v>68</v>
      </c>
      <c r="T5" s="33">
        <f>R5/S5</f>
        <v>8.8235294117647065E-2</v>
      </c>
    </row>
    <row r="6" spans="1:21" ht="15" x14ac:dyDescent="0.25">
      <c r="A6" s="40" t="s">
        <v>96</v>
      </c>
      <c r="B6" s="21"/>
      <c r="C6" s="21"/>
      <c r="D6" s="31">
        <f t="shared" ref="D6:D57" si="0">B6+C6</f>
        <v>0</v>
      </c>
      <c r="E6" s="21"/>
      <c r="F6" s="21"/>
      <c r="G6" s="31">
        <f t="shared" ref="G6:G30" si="1">E6+F6</f>
        <v>0</v>
      </c>
      <c r="H6" s="21"/>
      <c r="I6" s="21"/>
      <c r="J6" s="31">
        <f t="shared" ref="J6:J30" si="2">H6+I6</f>
        <v>0</v>
      </c>
      <c r="K6" s="21"/>
      <c r="L6" s="21">
        <v>1</v>
      </c>
      <c r="M6" s="31">
        <f t="shared" ref="M6:M30" si="3">K6+L6</f>
        <v>1</v>
      </c>
      <c r="N6" s="41">
        <v>2</v>
      </c>
      <c r="O6" s="32"/>
      <c r="P6" s="31">
        <f t="shared" ref="P6:P30" si="4">N6+O6</f>
        <v>2</v>
      </c>
      <c r="Q6" s="31">
        <f t="shared" ref="Q6:Q57" si="5">D6+G6+J6+M6+P6</f>
        <v>3</v>
      </c>
      <c r="R6" s="31">
        <f>Q6+'СОО 1 полугодие'!N6</f>
        <v>5</v>
      </c>
      <c r="S6" s="35">
        <v>102</v>
      </c>
      <c r="T6" s="33">
        <f t="shared" ref="T6:T57" si="6">R6/S6</f>
        <v>4.9019607843137254E-2</v>
      </c>
    </row>
    <row r="7" spans="1:21" ht="15" x14ac:dyDescent="0.25">
      <c r="A7" s="40" t="s">
        <v>97</v>
      </c>
      <c r="B7" s="21"/>
      <c r="C7" s="21"/>
      <c r="D7" s="31">
        <f t="shared" ref="D7" si="7">B7+C7</f>
        <v>0</v>
      </c>
      <c r="E7" s="21"/>
      <c r="F7" s="21"/>
      <c r="G7" s="31">
        <f t="shared" ref="G7" si="8">E7+F7</f>
        <v>0</v>
      </c>
      <c r="H7" s="21"/>
      <c r="I7" s="21"/>
      <c r="J7" s="31">
        <f t="shared" ref="J7" si="9">H7+I7</f>
        <v>0</v>
      </c>
      <c r="K7" s="21"/>
      <c r="L7" s="21">
        <v>1</v>
      </c>
      <c r="M7" s="31">
        <f t="shared" ref="M7" si="10">K7+L7</f>
        <v>1</v>
      </c>
      <c r="N7" s="41">
        <v>2</v>
      </c>
      <c r="O7" s="32"/>
      <c r="P7" s="31">
        <f t="shared" ref="P7" si="11">N7+O7</f>
        <v>2</v>
      </c>
      <c r="Q7" s="31">
        <f t="shared" ref="Q7" si="12">D7+G7+J7+M7+P7</f>
        <v>3</v>
      </c>
      <c r="R7" s="31">
        <f>Q7+'СОО 1 полугодие'!N7</f>
        <v>5</v>
      </c>
      <c r="S7" s="35">
        <v>170</v>
      </c>
      <c r="T7" s="33">
        <f t="shared" ref="T7" si="13">R7/S7</f>
        <v>2.9411764705882353E-2</v>
      </c>
    </row>
    <row r="8" spans="1:21" ht="15" x14ac:dyDescent="0.25">
      <c r="A8" s="40" t="s">
        <v>98</v>
      </c>
      <c r="B8" s="21"/>
      <c r="C8" s="32"/>
      <c r="D8" s="31">
        <f t="shared" si="0"/>
        <v>0</v>
      </c>
      <c r="E8" s="21"/>
      <c r="F8" s="32">
        <v>1</v>
      </c>
      <c r="G8" s="31">
        <f t="shared" si="1"/>
        <v>1</v>
      </c>
      <c r="H8" s="21"/>
      <c r="I8" s="32">
        <v>1</v>
      </c>
      <c r="J8" s="31">
        <f t="shared" si="2"/>
        <v>1</v>
      </c>
      <c r="K8" s="21"/>
      <c r="L8" s="32"/>
      <c r="M8" s="31">
        <f t="shared" si="3"/>
        <v>0</v>
      </c>
      <c r="N8" s="41">
        <v>2</v>
      </c>
      <c r="O8" s="32"/>
      <c r="P8" s="31">
        <f t="shared" si="4"/>
        <v>2</v>
      </c>
      <c r="Q8" s="31">
        <f t="shared" si="5"/>
        <v>4</v>
      </c>
      <c r="R8" s="31">
        <f>Q8+'СОО 1 полугодие'!N8</f>
        <v>8</v>
      </c>
      <c r="S8" s="35">
        <v>102</v>
      </c>
      <c r="T8" s="33">
        <f t="shared" si="6"/>
        <v>7.8431372549019607E-2</v>
      </c>
    </row>
    <row r="9" spans="1:21" ht="15" x14ac:dyDescent="0.25">
      <c r="A9" s="40" t="s">
        <v>99</v>
      </c>
      <c r="B9" s="21"/>
      <c r="C9" s="32">
        <v>1</v>
      </c>
      <c r="D9" s="31">
        <f t="shared" ref="D9" si="14">B9+C9</f>
        <v>1</v>
      </c>
      <c r="E9" s="21"/>
      <c r="F9" s="32">
        <v>1</v>
      </c>
      <c r="G9" s="31">
        <f t="shared" ref="G9" si="15">E9+F9</f>
        <v>1</v>
      </c>
      <c r="H9" s="21"/>
      <c r="I9" s="32">
        <v>2</v>
      </c>
      <c r="J9" s="31">
        <f t="shared" ref="J9" si="16">H9+I9</f>
        <v>2</v>
      </c>
      <c r="K9" s="21"/>
      <c r="L9" s="32">
        <v>1</v>
      </c>
      <c r="M9" s="31">
        <f t="shared" ref="M9" si="17">K9+L9</f>
        <v>1</v>
      </c>
      <c r="N9" s="41">
        <v>2</v>
      </c>
      <c r="O9" s="32">
        <v>1</v>
      </c>
      <c r="P9" s="31">
        <f t="shared" ref="P9" si="18">N9+O9</f>
        <v>3</v>
      </c>
      <c r="Q9" s="31">
        <f t="shared" ref="Q9" si="19">D9+G9+J9+M9+P9</f>
        <v>8</v>
      </c>
      <c r="R9" s="31">
        <f>Q9+'СОО 1 полугодие'!N9</f>
        <v>12</v>
      </c>
      <c r="S9" s="35">
        <v>170</v>
      </c>
      <c r="T9" s="33">
        <f t="shared" ref="T9" si="20">R9/S9</f>
        <v>7.0588235294117646E-2</v>
      </c>
    </row>
    <row r="10" spans="1:21" ht="15" x14ac:dyDescent="0.2">
      <c r="A10" s="40" t="s">
        <v>100</v>
      </c>
      <c r="B10" s="21"/>
      <c r="C10" s="21">
        <v>1</v>
      </c>
      <c r="D10" s="31">
        <f t="shared" si="0"/>
        <v>1</v>
      </c>
      <c r="E10" s="21"/>
      <c r="F10" s="21"/>
      <c r="G10" s="31">
        <f t="shared" si="1"/>
        <v>0</v>
      </c>
      <c r="H10" s="21"/>
      <c r="I10" s="32"/>
      <c r="J10" s="31">
        <f t="shared" si="2"/>
        <v>0</v>
      </c>
      <c r="K10" s="21"/>
      <c r="L10" s="21"/>
      <c r="M10" s="31">
        <f t="shared" si="3"/>
        <v>0</v>
      </c>
      <c r="N10" s="42">
        <v>2</v>
      </c>
      <c r="O10" s="32"/>
      <c r="P10" s="31">
        <f t="shared" si="4"/>
        <v>2</v>
      </c>
      <c r="Q10" s="31">
        <f t="shared" si="5"/>
        <v>3</v>
      </c>
      <c r="R10" s="31">
        <f>Q10+'СОО 1 полугодие'!N10</f>
        <v>5</v>
      </c>
      <c r="S10" s="35">
        <v>68</v>
      </c>
      <c r="T10" s="33">
        <f t="shared" si="6"/>
        <v>7.3529411764705885E-2</v>
      </c>
    </row>
    <row r="11" spans="1:21" ht="15" x14ac:dyDescent="0.2">
      <c r="A11" s="40" t="s">
        <v>101</v>
      </c>
      <c r="B11" s="21"/>
      <c r="C11" s="21"/>
      <c r="D11" s="31">
        <f t="shared" si="0"/>
        <v>0</v>
      </c>
      <c r="E11" s="21"/>
      <c r="F11" s="21">
        <v>1</v>
      </c>
      <c r="G11" s="31">
        <f t="shared" si="1"/>
        <v>1</v>
      </c>
      <c r="H11" s="21"/>
      <c r="I11" s="32">
        <v>1</v>
      </c>
      <c r="J11" s="31">
        <f t="shared" si="2"/>
        <v>1</v>
      </c>
      <c r="K11" s="21"/>
      <c r="L11" s="21">
        <v>1</v>
      </c>
      <c r="M11" s="31">
        <f t="shared" si="3"/>
        <v>1</v>
      </c>
      <c r="N11" s="42">
        <v>2</v>
      </c>
      <c r="O11" s="32">
        <v>1</v>
      </c>
      <c r="P11" s="31">
        <f t="shared" si="4"/>
        <v>3</v>
      </c>
      <c r="Q11" s="31">
        <f t="shared" si="5"/>
        <v>6</v>
      </c>
      <c r="R11" s="31">
        <f>Q11+'СОО 1 полугодие'!N11</f>
        <v>11</v>
      </c>
      <c r="S11" s="35">
        <v>136</v>
      </c>
      <c r="T11" s="33">
        <f t="shared" si="6"/>
        <v>8.0882352941176475E-2</v>
      </c>
    </row>
    <row r="12" spans="1:21" ht="15" x14ac:dyDescent="0.25">
      <c r="A12" s="13" t="s">
        <v>102</v>
      </c>
      <c r="B12" s="21"/>
      <c r="C12" s="21"/>
      <c r="D12" s="31">
        <f t="shared" si="0"/>
        <v>0</v>
      </c>
      <c r="E12" s="21"/>
      <c r="F12" s="21">
        <v>1</v>
      </c>
      <c r="G12" s="31">
        <f t="shared" si="1"/>
        <v>1</v>
      </c>
      <c r="H12" s="21"/>
      <c r="I12" s="32">
        <v>1</v>
      </c>
      <c r="J12" s="31">
        <f t="shared" si="2"/>
        <v>1</v>
      </c>
      <c r="K12" s="21"/>
      <c r="L12" s="21">
        <v>1</v>
      </c>
      <c r="M12" s="31">
        <f t="shared" si="3"/>
        <v>1</v>
      </c>
      <c r="N12" s="41"/>
      <c r="O12" s="32">
        <v>1</v>
      </c>
      <c r="P12" s="31">
        <f t="shared" si="4"/>
        <v>1</v>
      </c>
      <c r="Q12" s="31">
        <f t="shared" si="5"/>
        <v>4</v>
      </c>
      <c r="R12" s="31">
        <f>Q12+'СОО 1 полугодие'!N12</f>
        <v>5</v>
      </c>
      <c r="S12" s="35">
        <v>68</v>
      </c>
      <c r="T12" s="33">
        <f t="shared" si="6"/>
        <v>7.3529411764705885E-2</v>
      </c>
    </row>
    <row r="13" spans="1:21" ht="15" x14ac:dyDescent="0.25">
      <c r="A13" s="13" t="s">
        <v>103</v>
      </c>
      <c r="B13" s="21"/>
      <c r="C13" s="21"/>
      <c r="D13" s="31">
        <f t="shared" si="0"/>
        <v>0</v>
      </c>
      <c r="E13" s="21"/>
      <c r="F13" s="21">
        <v>1</v>
      </c>
      <c r="G13" s="31">
        <f t="shared" si="1"/>
        <v>1</v>
      </c>
      <c r="H13" s="21"/>
      <c r="I13" s="32">
        <v>1</v>
      </c>
      <c r="J13" s="31">
        <f t="shared" si="2"/>
        <v>1</v>
      </c>
      <c r="K13" s="21"/>
      <c r="L13" s="21">
        <v>1</v>
      </c>
      <c r="M13" s="31">
        <f t="shared" si="3"/>
        <v>1</v>
      </c>
      <c r="N13" s="41"/>
      <c r="O13" s="32">
        <v>2</v>
      </c>
      <c r="P13" s="31">
        <f t="shared" si="4"/>
        <v>2</v>
      </c>
      <c r="Q13" s="31">
        <f t="shared" si="5"/>
        <v>5</v>
      </c>
      <c r="R13" s="31">
        <f>Q13+'СОО 1 полугодие'!N13</f>
        <v>7</v>
      </c>
      <c r="S13" s="35">
        <v>102</v>
      </c>
      <c r="T13" s="33">
        <f t="shared" si="6"/>
        <v>6.8627450980392163E-2</v>
      </c>
    </row>
    <row r="14" spans="1:21" ht="15" x14ac:dyDescent="0.25">
      <c r="A14" s="40" t="s">
        <v>104</v>
      </c>
      <c r="B14" s="21"/>
      <c r="C14" s="21"/>
      <c r="D14" s="31">
        <f t="shared" si="0"/>
        <v>0</v>
      </c>
      <c r="E14" s="21"/>
      <c r="F14" s="21"/>
      <c r="G14" s="31">
        <f t="shared" si="1"/>
        <v>0</v>
      </c>
      <c r="H14" s="21"/>
      <c r="I14" s="21"/>
      <c r="J14" s="31">
        <f t="shared" si="2"/>
        <v>0</v>
      </c>
      <c r="K14" s="21"/>
      <c r="L14" s="21"/>
      <c r="M14" s="31">
        <f t="shared" si="3"/>
        <v>0</v>
      </c>
      <c r="N14" s="41"/>
      <c r="O14" s="32">
        <v>1</v>
      </c>
      <c r="P14" s="31">
        <f t="shared" si="4"/>
        <v>1</v>
      </c>
      <c r="Q14" s="31">
        <f t="shared" si="5"/>
        <v>1</v>
      </c>
      <c r="R14" s="31">
        <f>Q14+'СОО 1 полугодие'!N14</f>
        <v>2</v>
      </c>
      <c r="S14" s="35">
        <v>34</v>
      </c>
      <c r="T14" s="33">
        <f t="shared" si="6"/>
        <v>5.8823529411764705E-2</v>
      </c>
    </row>
    <row r="15" spans="1:21" ht="15" x14ac:dyDescent="0.25">
      <c r="A15" s="40" t="s">
        <v>105</v>
      </c>
      <c r="B15" s="21"/>
      <c r="C15" s="21"/>
      <c r="D15" s="31">
        <f t="shared" ref="D15" si="21">B15+C15</f>
        <v>0</v>
      </c>
      <c r="E15" s="21"/>
      <c r="F15" s="21"/>
      <c r="G15" s="31">
        <f t="shared" ref="G15" si="22">E15+F15</f>
        <v>0</v>
      </c>
      <c r="H15" s="21"/>
      <c r="I15" s="21"/>
      <c r="J15" s="31">
        <f t="shared" ref="J15" si="23">H15+I15</f>
        <v>0</v>
      </c>
      <c r="K15" s="21"/>
      <c r="L15" s="21"/>
      <c r="M15" s="31">
        <f t="shared" ref="M15" si="24">K15+L15</f>
        <v>0</v>
      </c>
      <c r="N15" s="41"/>
      <c r="O15" s="32">
        <v>1</v>
      </c>
      <c r="P15" s="31">
        <f t="shared" ref="P15" si="25">N15+O15</f>
        <v>1</v>
      </c>
      <c r="Q15" s="31">
        <f t="shared" ref="Q15" si="26">D15+G15+J15+M15+P15</f>
        <v>1</v>
      </c>
      <c r="R15" s="31">
        <f>Q15+'СОО 1 полугодие'!N15</f>
        <v>2</v>
      </c>
      <c r="S15" s="35">
        <v>34</v>
      </c>
      <c r="T15" s="33">
        <f t="shared" ref="T15" si="27">R15/S15</f>
        <v>5.8823529411764705E-2</v>
      </c>
    </row>
    <row r="16" spans="1:21" ht="15" x14ac:dyDescent="0.25">
      <c r="A16" s="40" t="s">
        <v>106</v>
      </c>
      <c r="B16" s="21"/>
      <c r="C16" s="21"/>
      <c r="D16" s="31">
        <f t="shared" si="0"/>
        <v>0</v>
      </c>
      <c r="E16" s="21"/>
      <c r="F16" s="21"/>
      <c r="G16" s="31">
        <f t="shared" si="1"/>
        <v>0</v>
      </c>
      <c r="H16" s="21"/>
      <c r="I16" s="21"/>
      <c r="J16" s="31">
        <f t="shared" si="2"/>
        <v>0</v>
      </c>
      <c r="K16" s="21"/>
      <c r="L16" s="21"/>
      <c r="M16" s="31">
        <f t="shared" si="3"/>
        <v>0</v>
      </c>
      <c r="N16" s="41">
        <v>2</v>
      </c>
      <c r="O16" s="32"/>
      <c r="P16" s="31">
        <f t="shared" si="4"/>
        <v>2</v>
      </c>
      <c r="Q16" s="31">
        <f t="shared" si="5"/>
        <v>2</v>
      </c>
      <c r="R16" s="31">
        <f>Q16+'СОО 1 полугодие'!N16</f>
        <v>2</v>
      </c>
      <c r="S16" s="35">
        <v>68</v>
      </c>
      <c r="T16" s="33">
        <f t="shared" si="6"/>
        <v>2.9411764705882353E-2</v>
      </c>
    </row>
    <row r="17" spans="1:20" ht="15" x14ac:dyDescent="0.25">
      <c r="A17" s="40" t="s">
        <v>107</v>
      </c>
      <c r="B17" s="21"/>
      <c r="C17" s="21"/>
      <c r="D17" s="31">
        <f t="shared" ref="D17" si="28">B17+C17</f>
        <v>0</v>
      </c>
      <c r="E17" s="21"/>
      <c r="F17" s="21"/>
      <c r="G17" s="31">
        <f t="shared" ref="G17" si="29">E17+F17</f>
        <v>0</v>
      </c>
      <c r="H17" s="21"/>
      <c r="I17" s="21"/>
      <c r="J17" s="31">
        <f t="shared" ref="J17" si="30">H17+I17</f>
        <v>0</v>
      </c>
      <c r="K17" s="21"/>
      <c r="L17" s="21"/>
      <c r="M17" s="31">
        <f t="shared" ref="M17" si="31">K17+L17</f>
        <v>0</v>
      </c>
      <c r="N17" s="41">
        <v>2</v>
      </c>
      <c r="O17" s="32"/>
      <c r="P17" s="31">
        <f t="shared" ref="P17" si="32">N17+O17</f>
        <v>2</v>
      </c>
      <c r="Q17" s="31">
        <f t="shared" ref="Q17" si="33">D17+G17+J17+M17+P17</f>
        <v>2</v>
      </c>
      <c r="R17" s="31">
        <f>Q17+'СОО 1 полугодие'!N17</f>
        <v>3</v>
      </c>
      <c r="S17" s="35">
        <v>136</v>
      </c>
      <c r="T17" s="33">
        <f t="shared" ref="T17" si="34">R17/S17</f>
        <v>2.2058823529411766E-2</v>
      </c>
    </row>
    <row r="18" spans="1:20" ht="15" x14ac:dyDescent="0.25">
      <c r="A18" s="40" t="s">
        <v>108</v>
      </c>
      <c r="B18" s="21"/>
      <c r="C18" s="21"/>
      <c r="D18" s="31">
        <f t="shared" si="0"/>
        <v>0</v>
      </c>
      <c r="E18" s="21"/>
      <c r="F18" s="21"/>
      <c r="G18" s="31">
        <f t="shared" si="1"/>
        <v>0</v>
      </c>
      <c r="H18" s="21"/>
      <c r="I18" s="21"/>
      <c r="J18" s="31">
        <f t="shared" si="2"/>
        <v>0</v>
      </c>
      <c r="K18" s="21"/>
      <c r="L18" s="21"/>
      <c r="M18" s="31">
        <f t="shared" si="3"/>
        <v>0</v>
      </c>
      <c r="N18" s="41">
        <v>2</v>
      </c>
      <c r="O18" s="32"/>
      <c r="P18" s="31">
        <f t="shared" si="4"/>
        <v>2</v>
      </c>
      <c r="Q18" s="31">
        <f t="shared" si="5"/>
        <v>2</v>
      </c>
      <c r="R18" s="31">
        <f>Q18+'СОО 1 полугодие'!N18</f>
        <v>2</v>
      </c>
      <c r="S18" s="35">
        <v>68</v>
      </c>
      <c r="T18" s="33">
        <f t="shared" si="6"/>
        <v>2.9411764705882353E-2</v>
      </c>
    </row>
    <row r="19" spans="1:20" ht="15" x14ac:dyDescent="0.25">
      <c r="A19" s="40" t="s">
        <v>109</v>
      </c>
      <c r="B19" s="21"/>
      <c r="C19" s="21"/>
      <c r="D19" s="31">
        <f t="shared" ref="D19" si="35">B19+C19</f>
        <v>0</v>
      </c>
      <c r="E19" s="21"/>
      <c r="F19" s="21"/>
      <c r="G19" s="31">
        <f t="shared" ref="G19" si="36">E19+F19</f>
        <v>0</v>
      </c>
      <c r="H19" s="21"/>
      <c r="I19" s="21"/>
      <c r="J19" s="31">
        <f t="shared" ref="J19" si="37">H19+I19</f>
        <v>0</v>
      </c>
      <c r="K19" s="21"/>
      <c r="L19" s="21"/>
      <c r="M19" s="31">
        <f t="shared" ref="M19" si="38">K19+L19</f>
        <v>0</v>
      </c>
      <c r="N19" s="41">
        <v>2</v>
      </c>
      <c r="O19" s="32"/>
      <c r="P19" s="31">
        <f t="shared" ref="P19" si="39">N19+O19</f>
        <v>2</v>
      </c>
      <c r="Q19" s="31">
        <f t="shared" ref="Q19" si="40">D19+G19+J19+M19+P19</f>
        <v>2</v>
      </c>
      <c r="R19" s="31">
        <f>Q19+'СОО 1 полугодие'!N19</f>
        <v>3</v>
      </c>
      <c r="S19" s="35">
        <v>136</v>
      </c>
      <c r="T19" s="33">
        <f t="shared" ref="T19" si="41">R19/S19</f>
        <v>2.2058823529411766E-2</v>
      </c>
    </row>
    <row r="20" spans="1:20" ht="15" x14ac:dyDescent="0.25">
      <c r="A20" s="40" t="s">
        <v>110</v>
      </c>
      <c r="B20" s="21"/>
      <c r="C20" s="21"/>
      <c r="D20" s="31">
        <f t="shared" si="0"/>
        <v>0</v>
      </c>
      <c r="E20" s="21"/>
      <c r="F20" s="21"/>
      <c r="G20" s="31">
        <f t="shared" si="1"/>
        <v>0</v>
      </c>
      <c r="H20" s="21"/>
      <c r="I20" s="21"/>
      <c r="J20" s="31">
        <f t="shared" si="2"/>
        <v>0</v>
      </c>
      <c r="K20" s="21"/>
      <c r="L20" s="21"/>
      <c r="M20" s="31">
        <f t="shared" si="3"/>
        <v>0</v>
      </c>
      <c r="N20" s="41">
        <v>2</v>
      </c>
      <c r="O20" s="32"/>
      <c r="P20" s="31">
        <f t="shared" si="4"/>
        <v>2</v>
      </c>
      <c r="Q20" s="31">
        <f t="shared" si="5"/>
        <v>2</v>
      </c>
      <c r="R20" s="31">
        <f>Q20+'СОО 1 полугодие'!N20</f>
        <v>3</v>
      </c>
      <c r="S20" s="35">
        <v>34</v>
      </c>
      <c r="T20" s="33">
        <f t="shared" si="6"/>
        <v>8.8235294117647065E-2</v>
      </c>
    </row>
    <row r="21" spans="1:20" ht="15" x14ac:dyDescent="0.25">
      <c r="A21" s="40" t="s">
        <v>111</v>
      </c>
      <c r="B21" s="21"/>
      <c r="C21" s="21"/>
      <c r="D21" s="31">
        <f t="shared" ref="D21" si="42">B21+C21</f>
        <v>0</v>
      </c>
      <c r="E21" s="21"/>
      <c r="F21" s="21"/>
      <c r="G21" s="31">
        <f t="shared" ref="G21" si="43">E21+F21</f>
        <v>0</v>
      </c>
      <c r="H21" s="21"/>
      <c r="I21" s="21"/>
      <c r="J21" s="31">
        <f t="shared" ref="J21" si="44">H21+I21</f>
        <v>0</v>
      </c>
      <c r="K21" s="21"/>
      <c r="L21" s="21"/>
      <c r="M21" s="31">
        <f t="shared" ref="M21" si="45">K21+L21</f>
        <v>0</v>
      </c>
      <c r="N21" s="41">
        <v>2</v>
      </c>
      <c r="O21" s="32"/>
      <c r="P21" s="31">
        <f t="shared" ref="P21" si="46">N21+O21</f>
        <v>2</v>
      </c>
      <c r="Q21" s="31">
        <f t="shared" ref="Q21" si="47">D21+G21+J21+M21+P21</f>
        <v>2</v>
      </c>
      <c r="R21" s="31">
        <f>Q21+'СОО 1 полугодие'!N21</f>
        <v>4</v>
      </c>
      <c r="S21" s="35">
        <v>102</v>
      </c>
      <c r="T21" s="33">
        <f t="shared" ref="T21" si="48">R21/S21</f>
        <v>3.9215686274509803E-2</v>
      </c>
    </row>
    <row r="22" spans="1:20" ht="15" x14ac:dyDescent="0.25">
      <c r="A22" s="40" t="s">
        <v>112</v>
      </c>
      <c r="B22" s="21"/>
      <c r="C22" s="21"/>
      <c r="D22" s="31">
        <f t="shared" si="0"/>
        <v>0</v>
      </c>
      <c r="E22" s="21"/>
      <c r="F22" s="21"/>
      <c r="G22" s="31">
        <f t="shared" si="1"/>
        <v>0</v>
      </c>
      <c r="H22" s="21"/>
      <c r="I22" s="21"/>
      <c r="J22" s="31">
        <f t="shared" si="2"/>
        <v>0</v>
      </c>
      <c r="K22" s="21"/>
      <c r="L22" s="32"/>
      <c r="M22" s="31">
        <f t="shared" si="3"/>
        <v>0</v>
      </c>
      <c r="N22" s="41">
        <v>2</v>
      </c>
      <c r="O22" s="21"/>
      <c r="P22" s="31">
        <f t="shared" si="4"/>
        <v>2</v>
      </c>
      <c r="Q22" s="31">
        <f t="shared" si="5"/>
        <v>2</v>
      </c>
      <c r="R22" s="31">
        <f>Q22+'СОО 1 полугодие'!N22</f>
        <v>3</v>
      </c>
      <c r="S22" s="35">
        <v>34</v>
      </c>
      <c r="T22" s="33">
        <f t="shared" si="6"/>
        <v>8.8235294117647065E-2</v>
      </c>
    </row>
    <row r="23" spans="1:20" ht="15" x14ac:dyDescent="0.25">
      <c r="A23" s="40" t="s">
        <v>113</v>
      </c>
      <c r="B23" s="21"/>
      <c r="C23" s="21"/>
      <c r="D23" s="31">
        <f t="shared" ref="D23" si="49">B23+C23</f>
        <v>0</v>
      </c>
      <c r="E23" s="21"/>
      <c r="F23" s="21"/>
      <c r="G23" s="31">
        <f t="shared" ref="G23" si="50">E23+F23</f>
        <v>0</v>
      </c>
      <c r="H23" s="21"/>
      <c r="I23" s="21"/>
      <c r="J23" s="31">
        <f t="shared" ref="J23" si="51">H23+I23</f>
        <v>0</v>
      </c>
      <c r="K23" s="21"/>
      <c r="L23" s="32"/>
      <c r="M23" s="31">
        <f t="shared" ref="M23" si="52">K23+L23</f>
        <v>0</v>
      </c>
      <c r="N23" s="41">
        <v>2</v>
      </c>
      <c r="O23" s="21"/>
      <c r="P23" s="31">
        <f t="shared" ref="P23" si="53">N23+O23</f>
        <v>2</v>
      </c>
      <c r="Q23" s="31">
        <f t="shared" ref="Q23" si="54">D23+G23+J23+M23+P23</f>
        <v>2</v>
      </c>
      <c r="R23" s="31">
        <f>Q23+'СОО 1 полугодие'!N23</f>
        <v>4</v>
      </c>
      <c r="S23" s="35">
        <v>102</v>
      </c>
      <c r="T23" s="33">
        <f t="shared" ref="T23" si="55">R23/S23</f>
        <v>3.9215686274509803E-2</v>
      </c>
    </row>
    <row r="24" spans="1:20" ht="15" x14ac:dyDescent="0.25">
      <c r="A24" s="40" t="s">
        <v>78</v>
      </c>
      <c r="B24" s="21"/>
      <c r="C24" s="21"/>
      <c r="D24" s="31">
        <f t="shared" si="0"/>
        <v>0</v>
      </c>
      <c r="E24" s="21"/>
      <c r="F24" s="21"/>
      <c r="G24" s="31">
        <f t="shared" si="1"/>
        <v>0</v>
      </c>
      <c r="H24" s="21"/>
      <c r="I24" s="21">
        <v>1</v>
      </c>
      <c r="J24" s="31">
        <f t="shared" si="2"/>
        <v>1</v>
      </c>
      <c r="K24" s="21"/>
      <c r="L24" s="21"/>
      <c r="M24" s="31">
        <f t="shared" si="3"/>
        <v>0</v>
      </c>
      <c r="N24" s="41"/>
      <c r="O24" s="32">
        <v>1</v>
      </c>
      <c r="P24" s="31">
        <f t="shared" si="4"/>
        <v>1</v>
      </c>
      <c r="Q24" s="31">
        <f t="shared" si="5"/>
        <v>2</v>
      </c>
      <c r="R24" s="31">
        <f>Q24+'СОО 1 полугодие'!N24</f>
        <v>3</v>
      </c>
      <c r="S24" s="35">
        <v>34</v>
      </c>
      <c r="T24" s="33">
        <f t="shared" si="6"/>
        <v>8.8235294117647065E-2</v>
      </c>
    </row>
    <row r="25" spans="1:20" ht="15" x14ac:dyDescent="0.25">
      <c r="A25" s="40" t="s">
        <v>114</v>
      </c>
      <c r="B25" s="21"/>
      <c r="C25" s="21"/>
      <c r="D25" s="31">
        <f t="shared" ref="D25" si="56">B25+C25</f>
        <v>0</v>
      </c>
      <c r="E25" s="21"/>
      <c r="F25" s="21">
        <v>2</v>
      </c>
      <c r="G25" s="31">
        <f t="shared" ref="G25" si="57">E25+F25</f>
        <v>2</v>
      </c>
      <c r="H25" s="21"/>
      <c r="I25" s="21"/>
      <c r="J25" s="31">
        <f t="shared" ref="J25" si="58">H25+I25</f>
        <v>0</v>
      </c>
      <c r="K25" s="21"/>
      <c r="L25" s="21"/>
      <c r="M25" s="31">
        <f t="shared" ref="M25" si="59">K25+L25</f>
        <v>0</v>
      </c>
      <c r="N25" s="41"/>
      <c r="O25" s="32">
        <v>1</v>
      </c>
      <c r="P25" s="31">
        <f t="shared" ref="P25" si="60">N25+O25</f>
        <v>1</v>
      </c>
      <c r="Q25" s="31">
        <f t="shared" ref="Q25" si="61">D25+G25+J25+M25+P25</f>
        <v>3</v>
      </c>
      <c r="R25" s="31">
        <f>Q25+'СОО 1 полугодие'!N25</f>
        <v>6</v>
      </c>
      <c r="S25" s="35">
        <v>136</v>
      </c>
      <c r="T25" s="33">
        <f t="shared" ref="T25" si="62">R25/S25</f>
        <v>4.4117647058823532E-2</v>
      </c>
    </row>
    <row r="26" spans="1:20" ht="15" x14ac:dyDescent="0.25">
      <c r="A26" s="13" t="s">
        <v>115</v>
      </c>
      <c r="B26" s="21"/>
      <c r="C26" s="21"/>
      <c r="D26" s="31">
        <f t="shared" si="0"/>
        <v>0</v>
      </c>
      <c r="E26" s="21"/>
      <c r="F26" s="32">
        <v>1</v>
      </c>
      <c r="G26" s="31">
        <f t="shared" si="1"/>
        <v>1</v>
      </c>
      <c r="H26" s="21"/>
      <c r="I26" s="21"/>
      <c r="J26" s="31">
        <f t="shared" si="2"/>
        <v>0</v>
      </c>
      <c r="K26" s="21"/>
      <c r="L26" s="32"/>
      <c r="M26" s="31">
        <f t="shared" si="3"/>
        <v>0</v>
      </c>
      <c r="N26" s="41">
        <v>2</v>
      </c>
      <c r="O26" s="32">
        <v>1</v>
      </c>
      <c r="P26" s="31">
        <f t="shared" si="4"/>
        <v>3</v>
      </c>
      <c r="Q26" s="31">
        <f t="shared" si="5"/>
        <v>4</v>
      </c>
      <c r="R26" s="31">
        <f>Q26+'СОО 1 полугодие'!N26</f>
        <v>6</v>
      </c>
      <c r="S26" s="35">
        <v>68</v>
      </c>
      <c r="T26" s="33">
        <f t="shared" si="6"/>
        <v>8.8235294117647065E-2</v>
      </c>
    </row>
    <row r="27" spans="1:20" ht="15" x14ac:dyDescent="0.25">
      <c r="A27" s="40" t="s">
        <v>117</v>
      </c>
      <c r="B27" s="21"/>
      <c r="C27" s="21"/>
      <c r="D27" s="31">
        <f t="shared" si="0"/>
        <v>0</v>
      </c>
      <c r="E27" s="21"/>
      <c r="F27" s="21"/>
      <c r="G27" s="31">
        <f t="shared" si="1"/>
        <v>0</v>
      </c>
      <c r="H27" s="21"/>
      <c r="I27" s="21"/>
      <c r="J27" s="31">
        <f t="shared" si="2"/>
        <v>0</v>
      </c>
      <c r="K27" s="21"/>
      <c r="L27" s="32"/>
      <c r="M27" s="31">
        <f t="shared" si="3"/>
        <v>0</v>
      </c>
      <c r="N27" s="41">
        <v>2</v>
      </c>
      <c r="O27" s="21"/>
      <c r="P27" s="31">
        <f t="shared" si="4"/>
        <v>2</v>
      </c>
      <c r="Q27" s="31">
        <f t="shared" si="5"/>
        <v>2</v>
      </c>
      <c r="R27" s="31">
        <f>Q27+'СОО 1 полугодие'!N28</f>
        <v>3</v>
      </c>
      <c r="S27" s="35">
        <v>34</v>
      </c>
      <c r="T27" s="33">
        <f t="shared" si="6"/>
        <v>8.8235294117647065E-2</v>
      </c>
    </row>
    <row r="28" spans="1:20" ht="15" x14ac:dyDescent="0.25">
      <c r="A28" s="40" t="s">
        <v>118</v>
      </c>
      <c r="B28" s="21"/>
      <c r="C28" s="21"/>
      <c r="D28" s="31">
        <f t="shared" ref="D28" si="63">B28+C28</f>
        <v>0</v>
      </c>
      <c r="E28" s="21"/>
      <c r="F28" s="21"/>
      <c r="G28" s="31">
        <f t="shared" ref="G28" si="64">E28+F28</f>
        <v>0</v>
      </c>
      <c r="H28" s="21"/>
      <c r="I28" s="21"/>
      <c r="J28" s="31">
        <f t="shared" ref="J28" si="65">H28+I28</f>
        <v>0</v>
      </c>
      <c r="K28" s="21"/>
      <c r="L28" s="32">
        <v>1</v>
      </c>
      <c r="M28" s="31">
        <f t="shared" ref="M28" si="66">K28+L28</f>
        <v>1</v>
      </c>
      <c r="N28" s="41">
        <v>2</v>
      </c>
      <c r="O28" s="21">
        <v>1</v>
      </c>
      <c r="P28" s="31">
        <f t="shared" ref="P28" si="67">N28+O28</f>
        <v>3</v>
      </c>
      <c r="Q28" s="31">
        <f t="shared" ref="Q28" si="68">D28+G28+J28+M28+P28</f>
        <v>4</v>
      </c>
      <c r="R28" s="31">
        <f>Q28+'СОО 1 полугодие'!N29</f>
        <v>7</v>
      </c>
      <c r="S28" s="35">
        <v>102</v>
      </c>
      <c r="T28" s="33">
        <f t="shared" ref="T28" si="69">R28/S28</f>
        <v>6.8627450980392163E-2</v>
      </c>
    </row>
    <row r="29" spans="1:20" ht="15" x14ac:dyDescent="0.25">
      <c r="A29" s="13" t="s">
        <v>119</v>
      </c>
      <c r="B29" s="21"/>
      <c r="C29" s="21"/>
      <c r="D29" s="31">
        <f t="shared" si="0"/>
        <v>0</v>
      </c>
      <c r="E29" s="21"/>
      <c r="F29" s="21"/>
      <c r="G29" s="31">
        <f t="shared" si="1"/>
        <v>0</v>
      </c>
      <c r="H29" s="21"/>
      <c r="I29" s="21"/>
      <c r="J29" s="31">
        <f t="shared" si="2"/>
        <v>0</v>
      </c>
      <c r="K29" s="21"/>
      <c r="L29" s="21"/>
      <c r="M29" s="31">
        <f t="shared" si="3"/>
        <v>0</v>
      </c>
      <c r="N29" s="41"/>
      <c r="O29" s="32">
        <v>1</v>
      </c>
      <c r="P29" s="31">
        <f t="shared" si="4"/>
        <v>1</v>
      </c>
      <c r="Q29" s="31">
        <f t="shared" si="5"/>
        <v>1</v>
      </c>
      <c r="R29" s="31">
        <f>Q29+'СОО 1 полугодие'!N30</f>
        <v>2</v>
      </c>
      <c r="S29" s="35">
        <v>68</v>
      </c>
      <c r="T29" s="33">
        <f t="shared" si="6"/>
        <v>2.9411764705882353E-2</v>
      </c>
    </row>
    <row r="30" spans="1:20" ht="15" x14ac:dyDescent="0.25">
      <c r="A30" s="40" t="s">
        <v>80</v>
      </c>
      <c r="B30" s="21"/>
      <c r="C30" s="21"/>
      <c r="D30" s="31">
        <f t="shared" si="0"/>
        <v>0</v>
      </c>
      <c r="E30" s="21"/>
      <c r="F30" s="21"/>
      <c r="G30" s="31">
        <f t="shared" si="1"/>
        <v>0</v>
      </c>
      <c r="H30" s="21"/>
      <c r="I30" s="21"/>
      <c r="J30" s="31">
        <f t="shared" si="2"/>
        <v>0</v>
      </c>
      <c r="K30" s="21"/>
      <c r="L30" s="21"/>
      <c r="M30" s="31">
        <f t="shared" si="3"/>
        <v>0</v>
      </c>
      <c r="N30" s="41"/>
      <c r="O30" s="32">
        <v>1</v>
      </c>
      <c r="P30" s="31">
        <f t="shared" si="4"/>
        <v>1</v>
      </c>
      <c r="Q30" s="31">
        <f t="shared" si="5"/>
        <v>1</v>
      </c>
      <c r="R30" s="31">
        <f>Q30+'СОО 1 полугодие'!N31</f>
        <v>2</v>
      </c>
      <c r="S30" s="35">
        <v>34</v>
      </c>
      <c r="T30" s="33">
        <f t="shared" si="6"/>
        <v>5.8823529411764705E-2</v>
      </c>
    </row>
    <row r="31" spans="1:20" ht="15" x14ac:dyDescent="0.2">
      <c r="A31" s="86" t="s">
        <v>122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8"/>
    </row>
    <row r="32" spans="1:20" ht="15" x14ac:dyDescent="0.2">
      <c r="A32" s="13" t="s">
        <v>95</v>
      </c>
      <c r="B32" s="21"/>
      <c r="C32" s="21"/>
      <c r="D32" s="31">
        <f t="shared" si="0"/>
        <v>0</v>
      </c>
      <c r="E32" s="21"/>
      <c r="F32" s="21">
        <v>1</v>
      </c>
      <c r="G32" s="31">
        <f t="shared" ref="G32:G57" si="70">E32+F32</f>
        <v>1</v>
      </c>
      <c r="H32" s="21"/>
      <c r="I32" s="21"/>
      <c r="J32" s="31">
        <f t="shared" ref="J32:J57" si="71">H32+I32</f>
        <v>0</v>
      </c>
      <c r="K32" s="21"/>
      <c r="L32" s="21">
        <v>1</v>
      </c>
      <c r="M32" s="31">
        <f t="shared" ref="M32:M57" si="72">K32+L32</f>
        <v>1</v>
      </c>
      <c r="N32" s="21"/>
      <c r="O32" s="32">
        <v>1</v>
      </c>
      <c r="P32" s="31">
        <f t="shared" ref="P32:P57" si="73">N32+O32</f>
        <v>1</v>
      </c>
      <c r="Q32" s="31">
        <f t="shared" si="5"/>
        <v>3</v>
      </c>
      <c r="R32" s="31">
        <f>Q32+'СОО 1 полугодие'!N33</f>
        <v>5</v>
      </c>
      <c r="S32" s="35">
        <v>68</v>
      </c>
      <c r="T32" s="33">
        <f t="shared" si="6"/>
        <v>7.3529411764705885E-2</v>
      </c>
    </row>
    <row r="33" spans="1:20" ht="15" x14ac:dyDescent="0.2">
      <c r="A33" s="40" t="s">
        <v>96</v>
      </c>
      <c r="B33" s="21"/>
      <c r="C33" s="21"/>
      <c r="D33" s="31">
        <f t="shared" si="0"/>
        <v>0</v>
      </c>
      <c r="E33" s="21"/>
      <c r="F33" s="21"/>
      <c r="G33" s="31">
        <f t="shared" si="70"/>
        <v>0</v>
      </c>
      <c r="H33" s="21"/>
      <c r="I33" s="21"/>
      <c r="J33" s="31">
        <f t="shared" si="71"/>
        <v>0</v>
      </c>
      <c r="K33" s="21"/>
      <c r="L33" s="21">
        <v>1</v>
      </c>
      <c r="M33" s="31">
        <f t="shared" si="72"/>
        <v>1</v>
      </c>
      <c r="N33" s="21"/>
      <c r="O33" s="32"/>
      <c r="P33" s="31">
        <f t="shared" si="73"/>
        <v>0</v>
      </c>
      <c r="Q33" s="31">
        <f t="shared" si="5"/>
        <v>1</v>
      </c>
      <c r="R33" s="31">
        <f>Q33+'СОО 1 полугодие'!N34</f>
        <v>2</v>
      </c>
      <c r="S33" s="35">
        <v>102</v>
      </c>
      <c r="T33" s="33">
        <f t="shared" si="6"/>
        <v>1.9607843137254902E-2</v>
      </c>
    </row>
    <row r="34" spans="1:20" ht="15" x14ac:dyDescent="0.2">
      <c r="A34" s="40" t="s">
        <v>97</v>
      </c>
      <c r="B34" s="21"/>
      <c r="C34" s="21"/>
      <c r="D34" s="31">
        <f t="shared" ref="D34" si="74">B34+C34</f>
        <v>0</v>
      </c>
      <c r="E34" s="21"/>
      <c r="F34" s="21"/>
      <c r="G34" s="31">
        <f t="shared" ref="G34" si="75">E34+F34</f>
        <v>0</v>
      </c>
      <c r="H34" s="21"/>
      <c r="I34" s="21"/>
      <c r="J34" s="31">
        <f t="shared" ref="J34" si="76">H34+I34</f>
        <v>0</v>
      </c>
      <c r="K34" s="21"/>
      <c r="L34" s="21"/>
      <c r="M34" s="31">
        <f t="shared" ref="M34" si="77">K34+L34</f>
        <v>0</v>
      </c>
      <c r="N34" s="21"/>
      <c r="O34" s="32">
        <v>1</v>
      </c>
      <c r="P34" s="31">
        <f t="shared" ref="P34" si="78">N34+O34</f>
        <v>1</v>
      </c>
      <c r="Q34" s="31">
        <f t="shared" ref="Q34" si="79">D34+G34+J34+M34+P34</f>
        <v>1</v>
      </c>
      <c r="R34" s="31">
        <f>Q34+'СОО 1 полугодие'!N35</f>
        <v>2</v>
      </c>
      <c r="S34" s="35">
        <v>170</v>
      </c>
      <c r="T34" s="33">
        <f t="shared" ref="T34" si="80">R34/S34</f>
        <v>1.1764705882352941E-2</v>
      </c>
    </row>
    <row r="35" spans="1:20" ht="15" x14ac:dyDescent="0.2">
      <c r="A35" s="40" t="s">
        <v>98</v>
      </c>
      <c r="B35" s="21"/>
      <c r="C35" s="32">
        <v>1</v>
      </c>
      <c r="D35" s="31">
        <f t="shared" si="0"/>
        <v>1</v>
      </c>
      <c r="E35" s="21"/>
      <c r="F35" s="32">
        <v>1</v>
      </c>
      <c r="G35" s="31">
        <f t="shared" si="70"/>
        <v>1</v>
      </c>
      <c r="H35" s="21"/>
      <c r="I35" s="32"/>
      <c r="J35" s="31">
        <f t="shared" si="71"/>
        <v>0</v>
      </c>
      <c r="K35" s="21"/>
      <c r="L35" s="32">
        <v>1</v>
      </c>
      <c r="M35" s="31">
        <f t="shared" si="72"/>
        <v>1</v>
      </c>
      <c r="N35" s="21"/>
      <c r="O35" s="32">
        <v>0</v>
      </c>
      <c r="P35" s="31">
        <f t="shared" si="73"/>
        <v>0</v>
      </c>
      <c r="Q35" s="31">
        <f t="shared" si="5"/>
        <v>3</v>
      </c>
      <c r="R35" s="31">
        <f>Q35+'СОО 1 полугодие'!N36</f>
        <v>6</v>
      </c>
      <c r="S35" s="35">
        <v>102</v>
      </c>
      <c r="T35" s="33">
        <f t="shared" si="6"/>
        <v>5.8823529411764705E-2</v>
      </c>
    </row>
    <row r="36" spans="1:20" ht="15" x14ac:dyDescent="0.2">
      <c r="A36" s="40" t="s">
        <v>99</v>
      </c>
      <c r="B36" s="21"/>
      <c r="C36" s="32">
        <v>1</v>
      </c>
      <c r="D36" s="31">
        <f t="shared" ref="D36" si="81">B36+C36</f>
        <v>1</v>
      </c>
      <c r="E36" s="21"/>
      <c r="F36" s="32">
        <v>1</v>
      </c>
      <c r="G36" s="31">
        <f t="shared" ref="G36" si="82">E36+F36</f>
        <v>1</v>
      </c>
      <c r="H36" s="21"/>
      <c r="I36" s="32">
        <v>1</v>
      </c>
      <c r="J36" s="31">
        <f t="shared" ref="J36" si="83">H36+I36</f>
        <v>1</v>
      </c>
      <c r="K36" s="21"/>
      <c r="L36" s="32">
        <v>1</v>
      </c>
      <c r="M36" s="31">
        <f t="shared" ref="M36" si="84">K36+L36</f>
        <v>1</v>
      </c>
      <c r="N36" s="21"/>
      <c r="O36" s="32">
        <v>1</v>
      </c>
      <c r="P36" s="31">
        <f t="shared" ref="P36" si="85">N36+O36</f>
        <v>1</v>
      </c>
      <c r="Q36" s="31">
        <f t="shared" ref="Q36" si="86">D36+G36+J36+M36+P36</f>
        <v>5</v>
      </c>
      <c r="R36" s="31">
        <f>Q36+'СОО 1 полугодие'!N37</f>
        <v>9</v>
      </c>
      <c r="S36" s="51">
        <v>170</v>
      </c>
      <c r="T36" s="33">
        <f t="shared" ref="T36" si="87">R36/S36</f>
        <v>5.2941176470588235E-2</v>
      </c>
    </row>
    <row r="37" spans="1:20" ht="15" x14ac:dyDescent="0.2">
      <c r="A37" s="40" t="s">
        <v>100</v>
      </c>
      <c r="B37" s="21"/>
      <c r="C37" s="21">
        <v>1</v>
      </c>
      <c r="D37" s="31">
        <f t="shared" si="0"/>
        <v>1</v>
      </c>
      <c r="E37" s="21"/>
      <c r="F37" s="32"/>
      <c r="G37" s="31">
        <f t="shared" si="70"/>
        <v>0</v>
      </c>
      <c r="H37" s="21"/>
      <c r="I37" s="32">
        <v>1</v>
      </c>
      <c r="J37" s="31">
        <f t="shared" si="71"/>
        <v>1</v>
      </c>
      <c r="K37" s="21"/>
      <c r="L37" s="21"/>
      <c r="M37" s="31">
        <f t="shared" si="72"/>
        <v>0</v>
      </c>
      <c r="N37" s="21"/>
      <c r="O37" s="32">
        <v>2</v>
      </c>
      <c r="P37" s="31">
        <f t="shared" si="73"/>
        <v>2</v>
      </c>
      <c r="Q37" s="31">
        <f t="shared" si="5"/>
        <v>4</v>
      </c>
      <c r="R37" s="31">
        <f>Q37+'СОО 1 полугодие'!N38</f>
        <v>6</v>
      </c>
      <c r="S37" s="51">
        <v>102</v>
      </c>
      <c r="T37" s="33">
        <f t="shared" si="6"/>
        <v>5.8823529411764705E-2</v>
      </c>
    </row>
    <row r="38" spans="1:20" ht="15" x14ac:dyDescent="0.2">
      <c r="A38" s="40" t="s">
        <v>101</v>
      </c>
      <c r="B38" s="21"/>
      <c r="C38" s="32">
        <v>1</v>
      </c>
      <c r="D38" s="31">
        <f t="shared" si="0"/>
        <v>1</v>
      </c>
      <c r="E38" s="21"/>
      <c r="F38" s="21">
        <v>2</v>
      </c>
      <c r="G38" s="31">
        <f t="shared" si="70"/>
        <v>2</v>
      </c>
      <c r="H38" s="21"/>
      <c r="I38" s="32">
        <v>1</v>
      </c>
      <c r="J38" s="31">
        <f t="shared" si="71"/>
        <v>1</v>
      </c>
      <c r="K38" s="21"/>
      <c r="L38" s="32">
        <v>1</v>
      </c>
      <c r="M38" s="31">
        <f t="shared" si="72"/>
        <v>1</v>
      </c>
      <c r="N38" s="21"/>
      <c r="O38" s="32">
        <v>2</v>
      </c>
      <c r="P38" s="31">
        <f t="shared" si="73"/>
        <v>2</v>
      </c>
      <c r="Q38" s="31">
        <f t="shared" si="5"/>
        <v>7</v>
      </c>
      <c r="R38" s="31">
        <f>Q38+'СОО 1 полугодие'!N39</f>
        <v>10</v>
      </c>
      <c r="S38" s="51">
        <v>136</v>
      </c>
      <c r="T38" s="33">
        <f t="shared" si="6"/>
        <v>7.3529411764705885E-2</v>
      </c>
    </row>
    <row r="39" spans="1:20" ht="15" x14ac:dyDescent="0.2">
      <c r="A39" s="13" t="s">
        <v>102</v>
      </c>
      <c r="B39" s="21"/>
      <c r="C39" s="21"/>
      <c r="D39" s="31">
        <f t="shared" si="0"/>
        <v>0</v>
      </c>
      <c r="E39" s="21"/>
      <c r="F39" s="32"/>
      <c r="G39" s="31">
        <f t="shared" si="70"/>
        <v>0</v>
      </c>
      <c r="H39" s="21"/>
      <c r="I39" s="32"/>
      <c r="J39" s="31">
        <f t="shared" si="71"/>
        <v>0</v>
      </c>
      <c r="K39" s="21"/>
      <c r="L39" s="32">
        <v>1</v>
      </c>
      <c r="M39" s="31">
        <f t="shared" si="72"/>
        <v>1</v>
      </c>
      <c r="N39" s="21"/>
      <c r="O39" s="32">
        <v>1</v>
      </c>
      <c r="P39" s="31">
        <f t="shared" si="73"/>
        <v>1</v>
      </c>
      <c r="Q39" s="31">
        <f t="shared" si="5"/>
        <v>2</v>
      </c>
      <c r="R39" s="31">
        <f>Q39+'СОО 1 полугодие'!N40</f>
        <v>3</v>
      </c>
      <c r="S39" s="51">
        <v>34</v>
      </c>
      <c r="T39" s="33">
        <f t="shared" si="6"/>
        <v>8.8235294117647065E-2</v>
      </c>
    </row>
    <row r="40" spans="1:20" ht="15" x14ac:dyDescent="0.2">
      <c r="A40" s="13" t="s">
        <v>103</v>
      </c>
      <c r="B40" s="21"/>
      <c r="C40" s="21"/>
      <c r="D40" s="31">
        <f t="shared" si="0"/>
        <v>0</v>
      </c>
      <c r="E40" s="21"/>
      <c r="F40" s="32"/>
      <c r="G40" s="31">
        <f t="shared" si="70"/>
        <v>0</v>
      </c>
      <c r="H40" s="21"/>
      <c r="I40" s="32">
        <v>1</v>
      </c>
      <c r="J40" s="31">
        <f t="shared" si="71"/>
        <v>1</v>
      </c>
      <c r="K40" s="21"/>
      <c r="L40" s="32">
        <v>2</v>
      </c>
      <c r="M40" s="31">
        <f t="shared" si="72"/>
        <v>2</v>
      </c>
      <c r="N40" s="21"/>
      <c r="O40" s="32">
        <v>2</v>
      </c>
      <c r="P40" s="31">
        <f t="shared" si="73"/>
        <v>2</v>
      </c>
      <c r="Q40" s="31">
        <f t="shared" si="5"/>
        <v>5</v>
      </c>
      <c r="R40" s="31">
        <f>Q40+'СОО 1 полугодие'!N41</f>
        <v>8</v>
      </c>
      <c r="S40" s="35">
        <v>102</v>
      </c>
      <c r="T40" s="33">
        <f t="shared" si="6"/>
        <v>7.8431372549019607E-2</v>
      </c>
    </row>
    <row r="41" spans="1:20" ht="15" x14ac:dyDescent="0.2">
      <c r="A41" s="40" t="s">
        <v>104</v>
      </c>
      <c r="B41" s="21"/>
      <c r="C41" s="21"/>
      <c r="D41" s="31">
        <f t="shared" si="0"/>
        <v>0</v>
      </c>
      <c r="E41" s="21"/>
      <c r="F41" s="21"/>
      <c r="G41" s="31">
        <f t="shared" si="70"/>
        <v>0</v>
      </c>
      <c r="H41" s="21"/>
      <c r="I41" s="21"/>
      <c r="J41" s="31">
        <f t="shared" si="71"/>
        <v>0</v>
      </c>
      <c r="K41" s="21"/>
      <c r="L41" s="21"/>
      <c r="M41" s="31">
        <f t="shared" si="72"/>
        <v>0</v>
      </c>
      <c r="N41" s="21"/>
      <c r="O41" s="32">
        <v>1</v>
      </c>
      <c r="P41" s="31">
        <f t="shared" si="73"/>
        <v>1</v>
      </c>
      <c r="Q41" s="31">
        <f t="shared" si="5"/>
        <v>1</v>
      </c>
      <c r="R41" s="31">
        <f>Q41+'СОО 1 полугодие'!N42</f>
        <v>2</v>
      </c>
      <c r="S41" s="35">
        <v>34</v>
      </c>
      <c r="T41" s="33">
        <f t="shared" si="6"/>
        <v>5.8823529411764705E-2</v>
      </c>
    </row>
    <row r="42" spans="1:20" ht="15" x14ac:dyDescent="0.2">
      <c r="A42" s="40" t="s">
        <v>105</v>
      </c>
      <c r="B42" s="21"/>
      <c r="C42" s="21"/>
      <c r="D42" s="31">
        <f t="shared" ref="D42" si="88">B42+C42</f>
        <v>0</v>
      </c>
      <c r="E42" s="21"/>
      <c r="F42" s="21"/>
      <c r="G42" s="31">
        <f t="shared" ref="G42" si="89">E42+F42</f>
        <v>0</v>
      </c>
      <c r="H42" s="21"/>
      <c r="I42" s="21"/>
      <c r="J42" s="31">
        <f t="shared" ref="J42" si="90">H42+I42</f>
        <v>0</v>
      </c>
      <c r="K42" s="21"/>
      <c r="L42" s="21"/>
      <c r="M42" s="31">
        <f t="shared" ref="M42" si="91">K42+L42</f>
        <v>0</v>
      </c>
      <c r="N42" s="21"/>
      <c r="O42" s="32">
        <v>1</v>
      </c>
      <c r="P42" s="31">
        <f t="shared" ref="P42" si="92">N42+O42</f>
        <v>1</v>
      </c>
      <c r="Q42" s="31">
        <f t="shared" ref="Q42" si="93">D42+G42+J42+M42+P42</f>
        <v>1</v>
      </c>
      <c r="R42" s="31">
        <f>Q42+'СОО 1 полугодие'!N43</f>
        <v>1</v>
      </c>
      <c r="S42" s="35">
        <v>34</v>
      </c>
      <c r="T42" s="33">
        <f t="shared" ref="T42" si="94">R42/S42</f>
        <v>2.9411764705882353E-2</v>
      </c>
    </row>
    <row r="43" spans="1:20" ht="15" x14ac:dyDescent="0.2">
      <c r="A43" s="40" t="s">
        <v>106</v>
      </c>
      <c r="B43" s="21"/>
      <c r="C43" s="21"/>
      <c r="D43" s="31">
        <f t="shared" si="0"/>
        <v>0</v>
      </c>
      <c r="E43" s="21"/>
      <c r="F43" s="21"/>
      <c r="G43" s="31">
        <f t="shared" si="70"/>
        <v>0</v>
      </c>
      <c r="H43" s="21"/>
      <c r="I43" s="21"/>
      <c r="J43" s="31">
        <f t="shared" si="71"/>
        <v>0</v>
      </c>
      <c r="K43" s="21"/>
      <c r="L43" s="21"/>
      <c r="M43" s="31">
        <f t="shared" si="72"/>
        <v>0</v>
      </c>
      <c r="N43" s="21"/>
      <c r="O43" s="32">
        <v>1</v>
      </c>
      <c r="P43" s="31">
        <f t="shared" si="73"/>
        <v>1</v>
      </c>
      <c r="Q43" s="31">
        <f t="shared" si="5"/>
        <v>1</v>
      </c>
      <c r="R43" s="31">
        <f>Q43+'СОО 1 полугодие'!N44</f>
        <v>2</v>
      </c>
      <c r="S43" s="35">
        <v>68</v>
      </c>
      <c r="T43" s="33">
        <f t="shared" si="6"/>
        <v>2.9411764705882353E-2</v>
      </c>
    </row>
    <row r="44" spans="1:20" ht="15" x14ac:dyDescent="0.2">
      <c r="A44" s="40" t="s">
        <v>107</v>
      </c>
      <c r="B44" s="21"/>
      <c r="C44" s="21"/>
      <c r="D44" s="31">
        <f t="shared" ref="D44" si="95">B44+C44</f>
        <v>0</v>
      </c>
      <c r="E44" s="21"/>
      <c r="F44" s="21"/>
      <c r="G44" s="31">
        <f t="shared" ref="G44" si="96">E44+F44</f>
        <v>0</v>
      </c>
      <c r="H44" s="21"/>
      <c r="I44" s="21"/>
      <c r="J44" s="31">
        <f t="shared" ref="J44" si="97">H44+I44</f>
        <v>0</v>
      </c>
      <c r="K44" s="21"/>
      <c r="L44" s="21"/>
      <c r="M44" s="31">
        <f t="shared" ref="M44" si="98">K44+L44</f>
        <v>0</v>
      </c>
      <c r="N44" s="21"/>
      <c r="O44" s="32">
        <v>1</v>
      </c>
      <c r="P44" s="31">
        <f t="shared" ref="P44" si="99">N44+O44</f>
        <v>1</v>
      </c>
      <c r="Q44" s="31">
        <f t="shared" ref="Q44" si="100">D44+G44+J44+M44+P44</f>
        <v>1</v>
      </c>
      <c r="R44" s="31">
        <f>Q44+'СОО 1 полугодие'!N45</f>
        <v>2</v>
      </c>
      <c r="S44" s="35">
        <v>136</v>
      </c>
      <c r="T44" s="33">
        <f t="shared" ref="T44" si="101">R44/S44</f>
        <v>1.4705882352941176E-2</v>
      </c>
    </row>
    <row r="45" spans="1:20" ht="15" x14ac:dyDescent="0.2">
      <c r="A45" s="40" t="s">
        <v>108</v>
      </c>
      <c r="B45" s="21"/>
      <c r="C45" s="21"/>
      <c r="D45" s="31">
        <f t="shared" si="0"/>
        <v>0</v>
      </c>
      <c r="E45" s="21"/>
      <c r="F45" s="21"/>
      <c r="G45" s="31">
        <f t="shared" si="70"/>
        <v>0</v>
      </c>
      <c r="H45" s="21"/>
      <c r="I45" s="21"/>
      <c r="J45" s="31">
        <f t="shared" si="71"/>
        <v>0</v>
      </c>
      <c r="K45" s="21"/>
      <c r="L45" s="21"/>
      <c r="M45" s="31">
        <f t="shared" si="72"/>
        <v>0</v>
      </c>
      <c r="N45" s="21"/>
      <c r="O45" s="32">
        <v>1</v>
      </c>
      <c r="P45" s="31">
        <f t="shared" si="73"/>
        <v>1</v>
      </c>
      <c r="Q45" s="31">
        <f t="shared" si="5"/>
        <v>1</v>
      </c>
      <c r="R45" s="31">
        <f>Q45+'СОО 1 полугодие'!N46</f>
        <v>1</v>
      </c>
      <c r="S45" s="35">
        <v>68</v>
      </c>
      <c r="T45" s="33">
        <f t="shared" si="6"/>
        <v>1.4705882352941176E-2</v>
      </c>
    </row>
    <row r="46" spans="1:20" ht="15" x14ac:dyDescent="0.2">
      <c r="A46" s="40" t="s">
        <v>109</v>
      </c>
      <c r="B46" s="21"/>
      <c r="C46" s="21"/>
      <c r="D46" s="31">
        <f t="shared" ref="D46" si="102">B46+C46</f>
        <v>0</v>
      </c>
      <c r="E46" s="21"/>
      <c r="F46" s="21"/>
      <c r="G46" s="31">
        <f t="shared" ref="G46" si="103">E46+F46</f>
        <v>0</v>
      </c>
      <c r="H46" s="21"/>
      <c r="I46" s="21"/>
      <c r="J46" s="31">
        <f t="shared" ref="J46" si="104">H46+I46</f>
        <v>0</v>
      </c>
      <c r="K46" s="21"/>
      <c r="L46" s="21"/>
      <c r="M46" s="31">
        <f t="shared" ref="M46" si="105">K46+L46</f>
        <v>0</v>
      </c>
      <c r="N46" s="21"/>
      <c r="O46" s="32">
        <v>1</v>
      </c>
      <c r="P46" s="31">
        <f t="shared" ref="P46" si="106">N46+O46</f>
        <v>1</v>
      </c>
      <c r="Q46" s="31">
        <f t="shared" ref="Q46" si="107">D46+G46+J46+M46+P46</f>
        <v>1</v>
      </c>
      <c r="R46" s="31">
        <f>Q46+'СОО 1 полугодие'!N47</f>
        <v>2</v>
      </c>
      <c r="S46" s="35">
        <v>136</v>
      </c>
      <c r="T46" s="33">
        <f t="shared" ref="T46" si="108">R46/S46</f>
        <v>1.4705882352941176E-2</v>
      </c>
    </row>
    <row r="47" spans="1:20" ht="15" x14ac:dyDescent="0.2">
      <c r="A47" s="40" t="s">
        <v>110</v>
      </c>
      <c r="B47" s="21"/>
      <c r="C47" s="21"/>
      <c r="D47" s="31">
        <f t="shared" si="0"/>
        <v>0</v>
      </c>
      <c r="E47" s="21"/>
      <c r="F47" s="21"/>
      <c r="G47" s="31">
        <f t="shared" si="70"/>
        <v>0</v>
      </c>
      <c r="H47" s="21"/>
      <c r="I47" s="21"/>
      <c r="J47" s="31">
        <f t="shared" si="71"/>
        <v>0</v>
      </c>
      <c r="K47" s="21"/>
      <c r="L47" s="21"/>
      <c r="M47" s="31">
        <f t="shared" si="72"/>
        <v>0</v>
      </c>
      <c r="N47" s="21"/>
      <c r="O47" s="32">
        <v>1</v>
      </c>
      <c r="P47" s="31">
        <f t="shared" si="73"/>
        <v>1</v>
      </c>
      <c r="Q47" s="31">
        <f t="shared" si="5"/>
        <v>1</v>
      </c>
      <c r="R47" s="31">
        <f>Q47+'СОО 1 полугодие'!N48</f>
        <v>1</v>
      </c>
      <c r="S47" s="35">
        <v>34</v>
      </c>
      <c r="T47" s="33">
        <f t="shared" si="6"/>
        <v>2.9411764705882353E-2</v>
      </c>
    </row>
    <row r="48" spans="1:20" ht="15" x14ac:dyDescent="0.2">
      <c r="A48" s="40" t="s">
        <v>111</v>
      </c>
      <c r="B48" s="21"/>
      <c r="C48" s="21"/>
      <c r="D48" s="31">
        <f t="shared" ref="D48" si="109">B48+C48</f>
        <v>0</v>
      </c>
      <c r="E48" s="21"/>
      <c r="F48" s="21"/>
      <c r="G48" s="31">
        <f t="shared" ref="G48" si="110">E48+F48</f>
        <v>0</v>
      </c>
      <c r="H48" s="21"/>
      <c r="I48" s="21"/>
      <c r="J48" s="31">
        <f t="shared" ref="J48" si="111">H48+I48</f>
        <v>0</v>
      </c>
      <c r="K48" s="21"/>
      <c r="L48" s="21"/>
      <c r="M48" s="31">
        <f t="shared" ref="M48" si="112">K48+L48</f>
        <v>0</v>
      </c>
      <c r="N48" s="21"/>
      <c r="O48" s="32">
        <v>1</v>
      </c>
      <c r="P48" s="31">
        <f t="shared" ref="P48" si="113">N48+O48</f>
        <v>1</v>
      </c>
      <c r="Q48" s="31">
        <f t="shared" ref="Q48" si="114">D48+G48+J48+M48+P48</f>
        <v>1</v>
      </c>
      <c r="R48" s="31">
        <f>Q48+'СОО 1 полугодие'!N49</f>
        <v>2</v>
      </c>
      <c r="S48" s="35">
        <v>102</v>
      </c>
      <c r="T48" s="33">
        <f t="shared" ref="T48" si="115">R48/S48</f>
        <v>1.9607843137254902E-2</v>
      </c>
    </row>
    <row r="49" spans="1:20" ht="15" x14ac:dyDescent="0.2">
      <c r="A49" s="40" t="s">
        <v>112</v>
      </c>
      <c r="B49" s="21"/>
      <c r="C49" s="21"/>
      <c r="D49" s="31">
        <f t="shared" si="0"/>
        <v>0</v>
      </c>
      <c r="E49" s="21"/>
      <c r="F49" s="21"/>
      <c r="G49" s="31">
        <f t="shared" si="70"/>
        <v>0</v>
      </c>
      <c r="H49" s="21"/>
      <c r="I49" s="21"/>
      <c r="J49" s="31">
        <f t="shared" si="71"/>
        <v>0</v>
      </c>
      <c r="K49" s="21"/>
      <c r="L49" s="32"/>
      <c r="M49" s="31">
        <f t="shared" si="72"/>
        <v>0</v>
      </c>
      <c r="N49" s="21"/>
      <c r="O49" s="21">
        <v>1</v>
      </c>
      <c r="P49" s="31">
        <f t="shared" si="73"/>
        <v>1</v>
      </c>
      <c r="Q49" s="31">
        <f t="shared" si="5"/>
        <v>1</v>
      </c>
      <c r="R49" s="31">
        <f>Q49+'СОО 1 полугодие'!N50</f>
        <v>1</v>
      </c>
      <c r="S49" s="35">
        <v>34</v>
      </c>
      <c r="T49" s="33">
        <f t="shared" si="6"/>
        <v>2.9411764705882353E-2</v>
      </c>
    </row>
    <row r="50" spans="1:20" ht="15" x14ac:dyDescent="0.2">
      <c r="A50" s="40" t="s">
        <v>113</v>
      </c>
      <c r="B50" s="21"/>
      <c r="C50" s="21"/>
      <c r="D50" s="31">
        <f t="shared" ref="D50" si="116">B50+C50</f>
        <v>0</v>
      </c>
      <c r="E50" s="21"/>
      <c r="F50" s="21"/>
      <c r="G50" s="31">
        <f t="shared" ref="G50" si="117">E50+F50</f>
        <v>0</v>
      </c>
      <c r="H50" s="21"/>
      <c r="I50" s="21"/>
      <c r="J50" s="31">
        <f t="shared" ref="J50" si="118">H50+I50</f>
        <v>0</v>
      </c>
      <c r="K50" s="21"/>
      <c r="L50" s="32"/>
      <c r="M50" s="31">
        <f t="shared" ref="M50" si="119">K50+L50</f>
        <v>0</v>
      </c>
      <c r="N50" s="21"/>
      <c r="O50" s="21">
        <v>1</v>
      </c>
      <c r="P50" s="31">
        <f t="shared" ref="P50" si="120">N50+O50</f>
        <v>1</v>
      </c>
      <c r="Q50" s="31">
        <f t="shared" ref="Q50" si="121">D50+G50+J50+M50+P50</f>
        <v>1</v>
      </c>
      <c r="R50" s="31">
        <f>Q50+'СОО 1 полугодие'!N51</f>
        <v>2</v>
      </c>
      <c r="S50" s="35">
        <v>102</v>
      </c>
      <c r="T50" s="33">
        <f t="shared" ref="T50" si="122">R50/S50</f>
        <v>1.9607843137254902E-2</v>
      </c>
    </row>
    <row r="51" spans="1:20" ht="15" x14ac:dyDescent="0.2">
      <c r="A51" s="40" t="s">
        <v>78</v>
      </c>
      <c r="B51" s="21"/>
      <c r="C51" s="21"/>
      <c r="D51" s="31">
        <f t="shared" si="0"/>
        <v>0</v>
      </c>
      <c r="E51" s="21"/>
      <c r="F51" s="21"/>
      <c r="G51" s="31">
        <f t="shared" si="70"/>
        <v>0</v>
      </c>
      <c r="H51" s="21"/>
      <c r="I51" s="21">
        <v>1</v>
      </c>
      <c r="J51" s="31">
        <f t="shared" si="71"/>
        <v>1</v>
      </c>
      <c r="K51" s="21"/>
      <c r="L51" s="21"/>
      <c r="M51" s="31">
        <f t="shared" si="72"/>
        <v>0</v>
      </c>
      <c r="N51" s="21"/>
      <c r="O51" s="32"/>
      <c r="P51" s="31">
        <f t="shared" si="73"/>
        <v>0</v>
      </c>
      <c r="Q51" s="31">
        <f t="shared" si="5"/>
        <v>1</v>
      </c>
      <c r="R51" s="31">
        <f>Q51+'СОО 1 полугодие'!N52</f>
        <v>2</v>
      </c>
      <c r="S51" s="35">
        <v>34</v>
      </c>
      <c r="T51" s="33">
        <f t="shared" si="6"/>
        <v>5.8823529411764705E-2</v>
      </c>
    </row>
    <row r="52" spans="1:20" ht="15" x14ac:dyDescent="0.2">
      <c r="A52" s="40" t="s">
        <v>114</v>
      </c>
      <c r="B52" s="21"/>
      <c r="C52" s="21"/>
      <c r="D52" s="31">
        <f t="shared" ref="D52" si="123">B52+C52</f>
        <v>0</v>
      </c>
      <c r="E52" s="21"/>
      <c r="F52" s="21">
        <v>1</v>
      </c>
      <c r="G52" s="31">
        <f t="shared" ref="G52" si="124">E52+F52</f>
        <v>1</v>
      </c>
      <c r="H52" s="21"/>
      <c r="I52" s="21"/>
      <c r="J52" s="31">
        <f t="shared" ref="J52" si="125">H52+I52</f>
        <v>0</v>
      </c>
      <c r="K52" s="21"/>
      <c r="L52" s="21"/>
      <c r="M52" s="31">
        <f t="shared" ref="M52" si="126">K52+L52</f>
        <v>0</v>
      </c>
      <c r="N52" s="21"/>
      <c r="O52" s="32">
        <v>1</v>
      </c>
      <c r="P52" s="31">
        <f t="shared" ref="P52" si="127">N52+O52</f>
        <v>1</v>
      </c>
      <c r="Q52" s="31">
        <f t="shared" ref="Q52" si="128">D52+G52+J52+M52+P52</f>
        <v>2</v>
      </c>
      <c r="R52" s="31">
        <f>Q52+'СОО 1 полугодие'!N53</f>
        <v>4</v>
      </c>
      <c r="S52" s="35">
        <v>136</v>
      </c>
      <c r="T52" s="33">
        <f t="shared" ref="T52" si="129">R52/S52</f>
        <v>2.9411764705882353E-2</v>
      </c>
    </row>
    <row r="53" spans="1:20" ht="15" x14ac:dyDescent="0.2">
      <c r="A53" s="13" t="s">
        <v>115</v>
      </c>
      <c r="B53" s="21"/>
      <c r="C53" s="32">
        <v>1</v>
      </c>
      <c r="D53" s="31">
        <f t="shared" si="0"/>
        <v>1</v>
      </c>
      <c r="E53" s="21"/>
      <c r="F53" s="21">
        <v>1</v>
      </c>
      <c r="G53" s="31">
        <f t="shared" si="70"/>
        <v>1</v>
      </c>
      <c r="H53" s="32"/>
      <c r="I53" s="21"/>
      <c r="J53" s="31">
        <f t="shared" si="71"/>
        <v>0</v>
      </c>
      <c r="K53" s="21"/>
      <c r="L53" s="21"/>
      <c r="M53" s="31">
        <f t="shared" si="72"/>
        <v>0</v>
      </c>
      <c r="N53" s="21"/>
      <c r="O53" s="32">
        <v>1</v>
      </c>
      <c r="P53" s="31">
        <f t="shared" si="73"/>
        <v>1</v>
      </c>
      <c r="Q53" s="31">
        <f t="shared" si="5"/>
        <v>3</v>
      </c>
      <c r="R53" s="31">
        <f>Q53+'СОО 1 полугодие'!N54</f>
        <v>4</v>
      </c>
      <c r="S53" s="35">
        <v>68</v>
      </c>
      <c r="T53" s="33">
        <f t="shared" si="6"/>
        <v>5.8823529411764705E-2</v>
      </c>
    </row>
    <row r="54" spans="1:20" ht="15" x14ac:dyDescent="0.2">
      <c r="A54" s="40" t="s">
        <v>117</v>
      </c>
      <c r="B54" s="21"/>
      <c r="C54" s="21"/>
      <c r="D54" s="31">
        <f t="shared" si="0"/>
        <v>0</v>
      </c>
      <c r="E54" s="21"/>
      <c r="F54" s="21"/>
      <c r="G54" s="31">
        <f t="shared" si="70"/>
        <v>0</v>
      </c>
      <c r="H54" s="21"/>
      <c r="I54" s="32"/>
      <c r="J54" s="31">
        <f t="shared" si="71"/>
        <v>0</v>
      </c>
      <c r="K54" s="21"/>
      <c r="L54" s="21">
        <v>1</v>
      </c>
      <c r="M54" s="31">
        <f t="shared" si="72"/>
        <v>1</v>
      </c>
      <c r="N54" s="21"/>
      <c r="O54" s="32"/>
      <c r="P54" s="31">
        <f t="shared" si="73"/>
        <v>0</v>
      </c>
      <c r="Q54" s="31">
        <f t="shared" si="5"/>
        <v>1</v>
      </c>
      <c r="R54" s="31">
        <f>Q54+'СОО 1 полугодие'!N56</f>
        <v>2</v>
      </c>
      <c r="S54" s="35">
        <v>34</v>
      </c>
      <c r="T54" s="33">
        <f t="shared" si="6"/>
        <v>5.8823529411764705E-2</v>
      </c>
    </row>
    <row r="55" spans="1:20" ht="15" x14ac:dyDescent="0.2">
      <c r="A55" s="40" t="s">
        <v>118</v>
      </c>
      <c r="B55" s="21"/>
      <c r="C55" s="21"/>
      <c r="D55" s="31">
        <f t="shared" ref="D55" si="130">B55+C55</f>
        <v>0</v>
      </c>
      <c r="E55" s="21"/>
      <c r="F55" s="21">
        <v>1</v>
      </c>
      <c r="G55" s="31">
        <f t="shared" ref="G55" si="131">E55+F55</f>
        <v>1</v>
      </c>
      <c r="H55" s="21"/>
      <c r="I55" s="32"/>
      <c r="J55" s="31">
        <f t="shared" ref="J55" si="132">H55+I55</f>
        <v>0</v>
      </c>
      <c r="K55" s="21"/>
      <c r="L55" s="21">
        <v>1</v>
      </c>
      <c r="M55" s="31">
        <f t="shared" ref="M55" si="133">K55+L55</f>
        <v>1</v>
      </c>
      <c r="N55" s="21"/>
      <c r="O55" s="32"/>
      <c r="P55" s="31">
        <f t="shared" ref="P55" si="134">N55+O55</f>
        <v>0</v>
      </c>
      <c r="Q55" s="31">
        <f t="shared" ref="Q55" si="135">D55+G55+J55+M55+P55</f>
        <v>2</v>
      </c>
      <c r="R55" s="31">
        <f>Q55+'СОО 1 полугодие'!N57</f>
        <v>4</v>
      </c>
      <c r="S55" s="35">
        <v>102</v>
      </c>
      <c r="T55" s="33">
        <f t="shared" ref="T55" si="136">R55/S55</f>
        <v>3.9215686274509803E-2</v>
      </c>
    </row>
    <row r="56" spans="1:20" ht="15" x14ac:dyDescent="0.2">
      <c r="A56" s="13" t="s">
        <v>119</v>
      </c>
      <c r="B56" s="21"/>
      <c r="C56" s="21"/>
      <c r="D56" s="31">
        <f t="shared" si="0"/>
        <v>0</v>
      </c>
      <c r="E56" s="21"/>
      <c r="F56" s="21"/>
      <c r="G56" s="31">
        <f t="shared" si="70"/>
        <v>0</v>
      </c>
      <c r="H56" s="21"/>
      <c r="I56" s="21"/>
      <c r="J56" s="31">
        <f t="shared" si="71"/>
        <v>0</v>
      </c>
      <c r="K56" s="21"/>
      <c r="L56" s="21"/>
      <c r="M56" s="31">
        <f t="shared" si="72"/>
        <v>0</v>
      </c>
      <c r="N56" s="21"/>
      <c r="O56" s="32">
        <v>1</v>
      </c>
      <c r="P56" s="31">
        <f t="shared" si="73"/>
        <v>1</v>
      </c>
      <c r="Q56" s="31">
        <f t="shared" si="5"/>
        <v>1</v>
      </c>
      <c r="R56" s="31">
        <f>Q56+'СОО 1 полугодие'!N58</f>
        <v>1</v>
      </c>
      <c r="S56" s="35">
        <v>68</v>
      </c>
      <c r="T56" s="33">
        <f t="shared" si="6"/>
        <v>1.4705882352941176E-2</v>
      </c>
    </row>
    <row r="57" spans="1:20" ht="15" x14ac:dyDescent="0.2">
      <c r="A57" s="40" t="s">
        <v>80</v>
      </c>
      <c r="B57" s="21"/>
      <c r="C57" s="21"/>
      <c r="D57" s="31">
        <f t="shared" si="0"/>
        <v>0</v>
      </c>
      <c r="E57" s="21"/>
      <c r="F57" s="21"/>
      <c r="G57" s="31">
        <f t="shared" si="70"/>
        <v>0</v>
      </c>
      <c r="H57" s="21"/>
      <c r="I57" s="21"/>
      <c r="J57" s="31">
        <f t="shared" si="71"/>
        <v>0</v>
      </c>
      <c r="K57" s="21"/>
      <c r="L57" s="21"/>
      <c r="M57" s="31">
        <f t="shared" si="72"/>
        <v>0</v>
      </c>
      <c r="N57" s="21"/>
      <c r="O57" s="32">
        <v>1</v>
      </c>
      <c r="P57" s="31">
        <f t="shared" si="73"/>
        <v>1</v>
      </c>
      <c r="Q57" s="31">
        <f t="shared" si="5"/>
        <v>1</v>
      </c>
      <c r="R57" s="31">
        <f>Q57+'СОО 1 полугодие'!N59</f>
        <v>1</v>
      </c>
      <c r="S57" s="35">
        <v>34</v>
      </c>
      <c r="T57" s="33">
        <f t="shared" si="6"/>
        <v>2.9411764705882353E-2</v>
      </c>
    </row>
  </sheetData>
  <mergeCells count="9">
    <mergeCell ref="A1:T1"/>
    <mergeCell ref="A4:T4"/>
    <mergeCell ref="A31:T31"/>
    <mergeCell ref="B2:D2"/>
    <mergeCell ref="E2:G2"/>
    <mergeCell ref="H2:J2"/>
    <mergeCell ref="K2:M2"/>
    <mergeCell ref="N2:P2"/>
    <mergeCell ref="Q2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Карпова Людмила Евгеньевна</cp:lastModifiedBy>
  <cp:revision/>
  <dcterms:created xsi:type="dcterms:W3CDTF">2024-07-12T16:59:42Z</dcterms:created>
  <dcterms:modified xsi:type="dcterms:W3CDTF">2026-09-24T11:21:34Z</dcterms:modified>
  <cp:category/>
  <cp:contentStatus/>
</cp:coreProperties>
</file>